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fy\Documents\U of I Year 3 Sem 2\Pokemath 2024\"/>
    </mc:Choice>
  </mc:AlternateContent>
  <xr:revisionPtr revIDLastSave="0" documentId="13_ncr:1_{FBA64E4D-DB54-4765-9C1A-0FC12487AB53}" xr6:coauthVersionLast="47" xr6:coauthVersionMax="47" xr10:uidLastSave="{00000000-0000-0000-0000-000000000000}"/>
  <bookViews>
    <workbookView xWindow="2688" yWindow="0" windowWidth="18720" windowHeight="12240" xr2:uid="{081E4DCE-7441-0A4C-B40F-0C3E6D875E20}"/>
  </bookViews>
  <sheets>
    <sheet name="Matchup1" sheetId="1" r:id="rId1"/>
    <sheet name="Pokemon1" sheetId="2" r:id="rId2"/>
    <sheet name="Pokemon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4" i="1"/>
  <c r="O13" i="1"/>
  <c r="O8" i="1"/>
  <c r="O7" i="1"/>
  <c r="O6" i="1"/>
  <c r="L12" i="1"/>
  <c r="L5" i="1"/>
  <c r="A15" i="1"/>
  <c r="N13" i="1"/>
  <c r="Q16" i="1"/>
  <c r="M14" i="1"/>
  <c r="Q9" i="1"/>
  <c r="N6" i="1"/>
  <c r="M7" i="1"/>
  <c r="N7" i="1" s="1"/>
  <c r="S3" i="1"/>
  <c r="S2" i="1"/>
  <c r="K3" i="1"/>
  <c r="K2" i="1"/>
  <c r="M15" i="1" l="1"/>
  <c r="N15" i="1" s="1"/>
  <c r="N14" i="1"/>
  <c r="M8" i="1"/>
  <c r="N8" i="1" s="1"/>
  <c r="T3" i="1"/>
  <c r="M16" i="1" l="1"/>
  <c r="M9" i="1"/>
  <c r="N9" i="1" s="1"/>
  <c r="O9" i="1" s="1"/>
  <c r="U3" i="1"/>
  <c r="R13" i="1"/>
  <c r="S13" i="1" s="1"/>
  <c r="R14" i="1"/>
  <c r="S14" i="1" s="1"/>
  <c r="R15" i="1"/>
  <c r="S15" i="1" s="1"/>
  <c r="R16" i="1"/>
  <c r="S16" i="1" s="1"/>
  <c r="N16" i="1"/>
  <c r="O16" i="1" s="1"/>
  <c r="T2" i="1"/>
  <c r="H14" i="1"/>
  <c r="C14" i="1"/>
  <c r="B12" i="1"/>
  <c r="G12" i="1"/>
  <c r="L3" i="1"/>
  <c r="M3" i="1" s="1"/>
  <c r="D15" i="1" l="1"/>
  <c r="E15" i="1" s="1"/>
  <c r="I15" i="1"/>
  <c r="J15" i="1" s="1"/>
  <c r="B15" i="1"/>
  <c r="C15" i="1" s="1"/>
  <c r="U2" i="1"/>
  <c r="R9" i="1"/>
  <c r="S9" i="1" s="1"/>
  <c r="R8" i="1"/>
  <c r="S8" i="1" s="1"/>
  <c r="R6" i="1"/>
  <c r="S6" i="1" s="1"/>
  <c r="G15" i="1" s="1"/>
  <c r="H15" i="1" s="1"/>
  <c r="R7" i="1"/>
  <c r="S7" i="1" s="1"/>
  <c r="L2" i="1"/>
  <c r="M2" i="1" s="1"/>
  <c r="E102" i="3"/>
  <c r="F102" i="3" s="1"/>
  <c r="D102" i="3"/>
  <c r="C102" i="3"/>
  <c r="E101" i="3"/>
  <c r="F101" i="3" s="1"/>
  <c r="D101" i="3"/>
  <c r="C101" i="3"/>
  <c r="E100" i="3"/>
  <c r="F100" i="3" s="1"/>
  <c r="D100" i="3"/>
  <c r="C100" i="3"/>
  <c r="E99" i="3"/>
  <c r="F99" i="3" s="1"/>
  <c r="D99" i="3"/>
  <c r="C99" i="3"/>
  <c r="E98" i="3"/>
  <c r="F98" i="3" s="1"/>
  <c r="D98" i="3"/>
  <c r="C98" i="3"/>
  <c r="E97" i="3"/>
  <c r="F97" i="3" s="1"/>
  <c r="D97" i="3"/>
  <c r="C97" i="3"/>
  <c r="E96" i="3"/>
  <c r="F96" i="3" s="1"/>
  <c r="D96" i="3"/>
  <c r="C96" i="3"/>
  <c r="E95" i="3"/>
  <c r="F95" i="3" s="1"/>
  <c r="D95" i="3"/>
  <c r="C95" i="3"/>
  <c r="E94" i="3"/>
  <c r="F94" i="3" s="1"/>
  <c r="D94" i="3"/>
  <c r="C94" i="3"/>
  <c r="E93" i="3"/>
  <c r="F93" i="3" s="1"/>
  <c r="D93" i="3"/>
  <c r="C93" i="3"/>
  <c r="E92" i="3"/>
  <c r="F92" i="3" s="1"/>
  <c r="D92" i="3"/>
  <c r="C92" i="3"/>
  <c r="E91" i="3"/>
  <c r="F91" i="3" s="1"/>
  <c r="D91" i="3"/>
  <c r="C91" i="3"/>
  <c r="E90" i="3"/>
  <c r="F90" i="3" s="1"/>
  <c r="D90" i="3"/>
  <c r="C90" i="3"/>
  <c r="E89" i="3"/>
  <c r="F89" i="3" s="1"/>
  <c r="D89" i="3"/>
  <c r="C89" i="3"/>
  <c r="E88" i="3"/>
  <c r="F88" i="3" s="1"/>
  <c r="D88" i="3"/>
  <c r="C88" i="3"/>
  <c r="E87" i="3"/>
  <c r="F87" i="3" s="1"/>
  <c r="D87" i="3"/>
  <c r="C87" i="3"/>
  <c r="E86" i="3"/>
  <c r="F86" i="3" s="1"/>
  <c r="D86" i="3"/>
  <c r="C86" i="3"/>
  <c r="E85" i="3"/>
  <c r="F85" i="3" s="1"/>
  <c r="D85" i="3"/>
  <c r="C85" i="3"/>
  <c r="E84" i="3"/>
  <c r="F84" i="3" s="1"/>
  <c r="D84" i="3"/>
  <c r="C84" i="3"/>
  <c r="E83" i="3"/>
  <c r="F83" i="3" s="1"/>
  <c r="D83" i="3"/>
  <c r="C83" i="3"/>
  <c r="E82" i="3"/>
  <c r="F82" i="3" s="1"/>
  <c r="D82" i="3"/>
  <c r="C82" i="3"/>
  <c r="E81" i="3"/>
  <c r="F81" i="3" s="1"/>
  <c r="D81" i="3"/>
  <c r="C81" i="3"/>
  <c r="E80" i="3"/>
  <c r="F80" i="3" s="1"/>
  <c r="D80" i="3"/>
  <c r="C80" i="3"/>
  <c r="E79" i="3"/>
  <c r="F79" i="3" s="1"/>
  <c r="D79" i="3"/>
  <c r="C79" i="3"/>
  <c r="E78" i="3"/>
  <c r="F78" i="3" s="1"/>
  <c r="D78" i="3"/>
  <c r="C78" i="3"/>
  <c r="E77" i="3"/>
  <c r="F77" i="3" s="1"/>
  <c r="D77" i="3"/>
  <c r="C77" i="3"/>
  <c r="E76" i="3"/>
  <c r="F76" i="3" s="1"/>
  <c r="D76" i="3"/>
  <c r="C76" i="3"/>
  <c r="E75" i="3"/>
  <c r="F75" i="3" s="1"/>
  <c r="D75" i="3"/>
  <c r="C75" i="3"/>
  <c r="E74" i="3"/>
  <c r="F74" i="3" s="1"/>
  <c r="D74" i="3"/>
  <c r="C74" i="3"/>
  <c r="E73" i="3"/>
  <c r="F73" i="3" s="1"/>
  <c r="D73" i="3"/>
  <c r="C73" i="3"/>
  <c r="E72" i="3"/>
  <c r="F72" i="3" s="1"/>
  <c r="D72" i="3"/>
  <c r="C72" i="3"/>
  <c r="E71" i="3"/>
  <c r="F71" i="3" s="1"/>
  <c r="D71" i="3"/>
  <c r="C71" i="3"/>
  <c r="E70" i="3"/>
  <c r="F70" i="3" s="1"/>
  <c r="D70" i="3"/>
  <c r="C70" i="3"/>
  <c r="E69" i="3"/>
  <c r="F69" i="3" s="1"/>
  <c r="D69" i="3"/>
  <c r="C69" i="3"/>
  <c r="E68" i="3"/>
  <c r="F68" i="3" s="1"/>
  <c r="D68" i="3"/>
  <c r="C68" i="3"/>
  <c r="E67" i="3"/>
  <c r="F67" i="3" s="1"/>
  <c r="D67" i="3"/>
  <c r="C67" i="3"/>
  <c r="E66" i="3"/>
  <c r="F66" i="3" s="1"/>
  <c r="D66" i="3"/>
  <c r="C66" i="3"/>
  <c r="E65" i="3"/>
  <c r="F65" i="3" s="1"/>
  <c r="D65" i="3"/>
  <c r="C65" i="3"/>
  <c r="E64" i="3"/>
  <c r="F64" i="3" s="1"/>
  <c r="D64" i="3"/>
  <c r="C64" i="3"/>
  <c r="E63" i="3"/>
  <c r="F63" i="3" s="1"/>
  <c r="D63" i="3"/>
  <c r="C63" i="3"/>
  <c r="E62" i="3"/>
  <c r="F62" i="3" s="1"/>
  <c r="D62" i="3"/>
  <c r="C62" i="3"/>
  <c r="E61" i="3"/>
  <c r="F61" i="3" s="1"/>
  <c r="D61" i="3"/>
  <c r="C61" i="3"/>
  <c r="E60" i="3"/>
  <c r="F60" i="3" s="1"/>
  <c r="D60" i="3"/>
  <c r="C60" i="3"/>
  <c r="E59" i="3"/>
  <c r="F59" i="3" s="1"/>
  <c r="D59" i="3"/>
  <c r="C59" i="3"/>
  <c r="E58" i="3"/>
  <c r="F58" i="3" s="1"/>
  <c r="D58" i="3"/>
  <c r="C58" i="3"/>
  <c r="E57" i="3"/>
  <c r="F57" i="3" s="1"/>
  <c r="D57" i="3"/>
  <c r="C57" i="3"/>
  <c r="E56" i="3"/>
  <c r="F56" i="3" s="1"/>
  <c r="D56" i="3"/>
  <c r="C56" i="3"/>
  <c r="E55" i="3"/>
  <c r="F55" i="3" s="1"/>
  <c r="D55" i="3"/>
  <c r="C55" i="3"/>
  <c r="E54" i="3"/>
  <c r="F54" i="3" s="1"/>
  <c r="D54" i="3"/>
  <c r="C54" i="3"/>
  <c r="E53" i="3"/>
  <c r="F53" i="3" s="1"/>
  <c r="D53" i="3"/>
  <c r="C53" i="3"/>
  <c r="E52" i="3"/>
  <c r="F52" i="3" s="1"/>
  <c r="D52" i="3"/>
  <c r="C52" i="3"/>
  <c r="E51" i="3"/>
  <c r="F51" i="3" s="1"/>
  <c r="D51" i="3"/>
  <c r="C51" i="3"/>
  <c r="E50" i="3"/>
  <c r="F50" i="3" s="1"/>
  <c r="D50" i="3"/>
  <c r="C50" i="3"/>
  <c r="E49" i="3"/>
  <c r="F49" i="3" s="1"/>
  <c r="D49" i="3"/>
  <c r="C49" i="3"/>
  <c r="E48" i="3"/>
  <c r="F48" i="3" s="1"/>
  <c r="D48" i="3"/>
  <c r="C48" i="3"/>
  <c r="E47" i="3"/>
  <c r="F47" i="3" s="1"/>
  <c r="D47" i="3"/>
  <c r="C47" i="3"/>
  <c r="E46" i="3"/>
  <c r="F46" i="3" s="1"/>
  <c r="D46" i="3"/>
  <c r="C46" i="3"/>
  <c r="E45" i="3"/>
  <c r="F45" i="3" s="1"/>
  <c r="D45" i="3"/>
  <c r="C45" i="3"/>
  <c r="E44" i="3"/>
  <c r="F44" i="3" s="1"/>
  <c r="D44" i="3"/>
  <c r="C44" i="3"/>
  <c r="E43" i="3"/>
  <c r="F43" i="3" s="1"/>
  <c r="D43" i="3"/>
  <c r="C43" i="3"/>
  <c r="E42" i="3"/>
  <c r="F42" i="3" s="1"/>
  <c r="D42" i="3"/>
  <c r="C42" i="3"/>
  <c r="E41" i="3"/>
  <c r="F41" i="3" s="1"/>
  <c r="D41" i="3"/>
  <c r="C41" i="3"/>
  <c r="E40" i="3"/>
  <c r="F40" i="3" s="1"/>
  <c r="D40" i="3"/>
  <c r="C40" i="3"/>
  <c r="E39" i="3"/>
  <c r="F39" i="3" s="1"/>
  <c r="D39" i="3"/>
  <c r="C39" i="3"/>
  <c r="E38" i="3"/>
  <c r="F38" i="3" s="1"/>
  <c r="D38" i="3"/>
  <c r="C38" i="3"/>
  <c r="E37" i="3"/>
  <c r="F37" i="3" s="1"/>
  <c r="D37" i="3"/>
  <c r="C37" i="3"/>
  <c r="E36" i="3"/>
  <c r="F36" i="3" s="1"/>
  <c r="D36" i="3"/>
  <c r="C36" i="3"/>
  <c r="E35" i="3"/>
  <c r="F35" i="3" s="1"/>
  <c r="D35" i="3"/>
  <c r="C35" i="3"/>
  <c r="E34" i="3"/>
  <c r="F34" i="3" s="1"/>
  <c r="D34" i="3"/>
  <c r="C34" i="3"/>
  <c r="E33" i="3"/>
  <c r="F33" i="3" s="1"/>
  <c r="D33" i="3"/>
  <c r="C33" i="3"/>
  <c r="E32" i="3"/>
  <c r="F32" i="3" s="1"/>
  <c r="D32" i="3"/>
  <c r="C32" i="3"/>
  <c r="E31" i="3"/>
  <c r="F31" i="3" s="1"/>
  <c r="D31" i="3"/>
  <c r="C31" i="3"/>
  <c r="E30" i="3"/>
  <c r="F30" i="3" s="1"/>
  <c r="D30" i="3"/>
  <c r="C30" i="3"/>
  <c r="E29" i="3"/>
  <c r="F29" i="3" s="1"/>
  <c r="D29" i="3"/>
  <c r="C29" i="3"/>
  <c r="E28" i="3"/>
  <c r="F28" i="3" s="1"/>
  <c r="D28" i="3"/>
  <c r="C28" i="3"/>
  <c r="E27" i="3"/>
  <c r="F27" i="3" s="1"/>
  <c r="D27" i="3"/>
  <c r="C27" i="3"/>
  <c r="E26" i="3"/>
  <c r="F26" i="3" s="1"/>
  <c r="D26" i="3"/>
  <c r="C26" i="3"/>
  <c r="E25" i="3"/>
  <c r="F25" i="3" s="1"/>
  <c r="D25" i="3"/>
  <c r="C25" i="3"/>
  <c r="E24" i="3"/>
  <c r="F24" i="3" s="1"/>
  <c r="D24" i="3"/>
  <c r="C24" i="3"/>
  <c r="E23" i="3"/>
  <c r="F23" i="3" s="1"/>
  <c r="D23" i="3"/>
  <c r="C23" i="3"/>
  <c r="E22" i="3"/>
  <c r="F22" i="3" s="1"/>
  <c r="D22" i="3"/>
  <c r="C22" i="3"/>
  <c r="E21" i="3"/>
  <c r="F21" i="3" s="1"/>
  <c r="D21" i="3"/>
  <c r="C21" i="3"/>
  <c r="E20" i="3"/>
  <c r="F20" i="3" s="1"/>
  <c r="D20" i="3"/>
  <c r="C20" i="3"/>
  <c r="E19" i="3"/>
  <c r="F19" i="3" s="1"/>
  <c r="D19" i="3"/>
  <c r="C19" i="3"/>
  <c r="E18" i="3"/>
  <c r="F18" i="3" s="1"/>
  <c r="D18" i="3"/>
  <c r="C18" i="3"/>
  <c r="E17" i="3"/>
  <c r="F17" i="3" s="1"/>
  <c r="D17" i="3"/>
  <c r="C17" i="3"/>
  <c r="E16" i="3"/>
  <c r="F16" i="3" s="1"/>
  <c r="D16" i="3"/>
  <c r="C16" i="3"/>
  <c r="E15" i="3"/>
  <c r="F15" i="3" s="1"/>
  <c r="D15" i="3"/>
  <c r="C15" i="3"/>
  <c r="E14" i="3"/>
  <c r="F14" i="3" s="1"/>
  <c r="D14" i="3"/>
  <c r="C14" i="3"/>
  <c r="E13" i="3"/>
  <c r="F13" i="3" s="1"/>
  <c r="D13" i="3"/>
  <c r="C13" i="3"/>
  <c r="E12" i="3"/>
  <c r="F12" i="3" s="1"/>
  <c r="D12" i="3"/>
  <c r="C12" i="3"/>
  <c r="E11" i="3"/>
  <c r="F11" i="3" s="1"/>
  <c r="D11" i="3"/>
  <c r="C11" i="3"/>
  <c r="E10" i="3"/>
  <c r="F10" i="3" s="1"/>
  <c r="D10" i="3"/>
  <c r="C10" i="3"/>
  <c r="E9" i="3"/>
  <c r="F9" i="3" s="1"/>
  <c r="D9" i="3"/>
  <c r="C9" i="3"/>
  <c r="E8" i="3"/>
  <c r="F8" i="3" s="1"/>
  <c r="D8" i="3"/>
  <c r="C8" i="3"/>
  <c r="E7" i="3"/>
  <c r="F7" i="3" s="1"/>
  <c r="D7" i="3"/>
  <c r="C7" i="3"/>
  <c r="E6" i="3"/>
  <c r="F6" i="3" s="1"/>
  <c r="D6" i="3"/>
  <c r="C6" i="3"/>
  <c r="E5" i="3"/>
  <c r="F5" i="3" s="1"/>
  <c r="D5" i="3"/>
  <c r="C5" i="3"/>
  <c r="E4" i="3"/>
  <c r="F4" i="3" s="1"/>
  <c r="D4" i="3"/>
  <c r="C4" i="3"/>
  <c r="E3" i="3"/>
  <c r="F3" i="3" s="1"/>
  <c r="D3" i="3"/>
  <c r="C3" i="3"/>
  <c r="E2" i="3"/>
  <c r="F2" i="3" s="1"/>
  <c r="D2" i="3"/>
  <c r="C2" i="3"/>
  <c r="E102" i="2"/>
  <c r="F102" i="2" s="1"/>
  <c r="D102" i="2"/>
  <c r="C102" i="2"/>
  <c r="E101" i="2"/>
  <c r="F101" i="2" s="1"/>
  <c r="D101" i="2"/>
  <c r="C101" i="2"/>
  <c r="E100" i="2"/>
  <c r="F100" i="2" s="1"/>
  <c r="D100" i="2"/>
  <c r="C100" i="2"/>
  <c r="E99" i="2"/>
  <c r="F99" i="2" s="1"/>
  <c r="D99" i="2"/>
  <c r="C99" i="2"/>
  <c r="E98" i="2"/>
  <c r="F98" i="2" s="1"/>
  <c r="D98" i="2"/>
  <c r="C98" i="2"/>
  <c r="E97" i="2"/>
  <c r="F97" i="2" s="1"/>
  <c r="D97" i="2"/>
  <c r="C97" i="2"/>
  <c r="E96" i="2"/>
  <c r="F96" i="2" s="1"/>
  <c r="D96" i="2"/>
  <c r="C96" i="2"/>
  <c r="E95" i="2"/>
  <c r="F95" i="2" s="1"/>
  <c r="D95" i="2"/>
  <c r="C95" i="2"/>
  <c r="E94" i="2"/>
  <c r="F94" i="2" s="1"/>
  <c r="D94" i="2"/>
  <c r="C94" i="2"/>
  <c r="E93" i="2"/>
  <c r="F93" i="2" s="1"/>
  <c r="D93" i="2"/>
  <c r="C93" i="2"/>
  <c r="E92" i="2"/>
  <c r="F92" i="2" s="1"/>
  <c r="D92" i="2"/>
  <c r="C92" i="2"/>
  <c r="E91" i="2"/>
  <c r="F91" i="2" s="1"/>
  <c r="D91" i="2"/>
  <c r="C91" i="2"/>
  <c r="E90" i="2"/>
  <c r="F90" i="2" s="1"/>
  <c r="D90" i="2"/>
  <c r="C90" i="2"/>
  <c r="E89" i="2"/>
  <c r="F89" i="2" s="1"/>
  <c r="D89" i="2"/>
  <c r="C89" i="2"/>
  <c r="E88" i="2"/>
  <c r="F88" i="2" s="1"/>
  <c r="D88" i="2"/>
  <c r="C88" i="2"/>
  <c r="E87" i="2"/>
  <c r="F87" i="2" s="1"/>
  <c r="D87" i="2"/>
  <c r="C87" i="2"/>
  <c r="E86" i="2"/>
  <c r="F86" i="2" s="1"/>
  <c r="D86" i="2"/>
  <c r="C86" i="2"/>
  <c r="E85" i="2"/>
  <c r="F85" i="2" s="1"/>
  <c r="D85" i="2"/>
  <c r="C85" i="2"/>
  <c r="E84" i="2"/>
  <c r="F84" i="2" s="1"/>
  <c r="D84" i="2"/>
  <c r="C84" i="2"/>
  <c r="E83" i="2"/>
  <c r="F83" i="2" s="1"/>
  <c r="D83" i="2"/>
  <c r="C83" i="2"/>
  <c r="E82" i="2"/>
  <c r="F82" i="2" s="1"/>
  <c r="D82" i="2"/>
  <c r="C82" i="2"/>
  <c r="E81" i="2"/>
  <c r="F81" i="2" s="1"/>
  <c r="D81" i="2"/>
  <c r="C81" i="2"/>
  <c r="E80" i="2"/>
  <c r="F80" i="2" s="1"/>
  <c r="D80" i="2"/>
  <c r="C80" i="2"/>
  <c r="E79" i="2"/>
  <c r="F79" i="2" s="1"/>
  <c r="D79" i="2"/>
  <c r="C79" i="2"/>
  <c r="E78" i="2"/>
  <c r="F78" i="2" s="1"/>
  <c r="D78" i="2"/>
  <c r="C78" i="2"/>
  <c r="E77" i="2"/>
  <c r="F77" i="2" s="1"/>
  <c r="D77" i="2"/>
  <c r="C77" i="2"/>
  <c r="E76" i="2"/>
  <c r="F76" i="2" s="1"/>
  <c r="D76" i="2"/>
  <c r="C76" i="2"/>
  <c r="E75" i="2"/>
  <c r="F75" i="2" s="1"/>
  <c r="D75" i="2"/>
  <c r="C75" i="2"/>
  <c r="E74" i="2"/>
  <c r="F74" i="2" s="1"/>
  <c r="D74" i="2"/>
  <c r="C74" i="2"/>
  <c r="E73" i="2"/>
  <c r="F73" i="2" s="1"/>
  <c r="D73" i="2"/>
  <c r="C73" i="2"/>
  <c r="E72" i="2"/>
  <c r="F72" i="2" s="1"/>
  <c r="D72" i="2"/>
  <c r="C72" i="2"/>
  <c r="E71" i="2"/>
  <c r="F71" i="2" s="1"/>
  <c r="D71" i="2"/>
  <c r="C71" i="2"/>
  <c r="E70" i="2"/>
  <c r="F70" i="2" s="1"/>
  <c r="D70" i="2"/>
  <c r="C70" i="2"/>
  <c r="E69" i="2"/>
  <c r="F69" i="2" s="1"/>
  <c r="D69" i="2"/>
  <c r="C69" i="2"/>
  <c r="E68" i="2"/>
  <c r="F68" i="2" s="1"/>
  <c r="D68" i="2"/>
  <c r="C68" i="2"/>
  <c r="E67" i="2"/>
  <c r="F67" i="2" s="1"/>
  <c r="D67" i="2"/>
  <c r="C67" i="2"/>
  <c r="E66" i="2"/>
  <c r="F66" i="2" s="1"/>
  <c r="D66" i="2"/>
  <c r="C66" i="2"/>
  <c r="E65" i="2"/>
  <c r="F65" i="2" s="1"/>
  <c r="D65" i="2"/>
  <c r="C65" i="2"/>
  <c r="E64" i="2"/>
  <c r="F64" i="2" s="1"/>
  <c r="D64" i="2"/>
  <c r="C64" i="2"/>
  <c r="E63" i="2"/>
  <c r="F63" i="2" s="1"/>
  <c r="D63" i="2"/>
  <c r="C63" i="2"/>
  <c r="E62" i="2"/>
  <c r="F62" i="2" s="1"/>
  <c r="D62" i="2"/>
  <c r="C62" i="2"/>
  <c r="E61" i="2"/>
  <c r="F61" i="2" s="1"/>
  <c r="D61" i="2"/>
  <c r="C61" i="2"/>
  <c r="E60" i="2"/>
  <c r="F60" i="2" s="1"/>
  <c r="D60" i="2"/>
  <c r="C60" i="2"/>
  <c r="E59" i="2"/>
  <c r="F59" i="2" s="1"/>
  <c r="D59" i="2"/>
  <c r="C59" i="2"/>
  <c r="E58" i="2"/>
  <c r="F58" i="2" s="1"/>
  <c r="D58" i="2"/>
  <c r="C58" i="2"/>
  <c r="E57" i="2"/>
  <c r="F57" i="2" s="1"/>
  <c r="D57" i="2"/>
  <c r="C57" i="2"/>
  <c r="E56" i="2"/>
  <c r="F56" i="2" s="1"/>
  <c r="D56" i="2"/>
  <c r="C56" i="2"/>
  <c r="E55" i="2"/>
  <c r="F55" i="2" s="1"/>
  <c r="D55" i="2"/>
  <c r="C55" i="2"/>
  <c r="E54" i="2"/>
  <c r="F54" i="2" s="1"/>
  <c r="D54" i="2"/>
  <c r="C54" i="2"/>
  <c r="E53" i="2"/>
  <c r="F53" i="2" s="1"/>
  <c r="D53" i="2"/>
  <c r="C53" i="2"/>
  <c r="E52" i="2"/>
  <c r="F52" i="2" s="1"/>
  <c r="D52" i="2"/>
  <c r="C52" i="2"/>
  <c r="E51" i="2"/>
  <c r="F51" i="2" s="1"/>
  <c r="D51" i="2"/>
  <c r="C51" i="2"/>
  <c r="E50" i="2"/>
  <c r="F50" i="2" s="1"/>
  <c r="D50" i="2"/>
  <c r="C50" i="2"/>
  <c r="E49" i="2"/>
  <c r="F49" i="2" s="1"/>
  <c r="D49" i="2"/>
  <c r="C49" i="2"/>
  <c r="E48" i="2"/>
  <c r="F48" i="2" s="1"/>
  <c r="D48" i="2"/>
  <c r="C48" i="2"/>
  <c r="E47" i="2"/>
  <c r="F47" i="2" s="1"/>
  <c r="D47" i="2"/>
  <c r="C47" i="2"/>
  <c r="E46" i="2"/>
  <c r="F46" i="2" s="1"/>
  <c r="D46" i="2"/>
  <c r="C46" i="2"/>
  <c r="E45" i="2"/>
  <c r="F45" i="2" s="1"/>
  <c r="D45" i="2"/>
  <c r="C45" i="2"/>
  <c r="E44" i="2"/>
  <c r="F44" i="2" s="1"/>
  <c r="D44" i="2"/>
  <c r="C44" i="2"/>
  <c r="E43" i="2"/>
  <c r="F43" i="2" s="1"/>
  <c r="D43" i="2"/>
  <c r="C43" i="2"/>
  <c r="E42" i="2"/>
  <c r="F42" i="2" s="1"/>
  <c r="D42" i="2"/>
  <c r="C42" i="2"/>
  <c r="E41" i="2"/>
  <c r="F41" i="2" s="1"/>
  <c r="D41" i="2"/>
  <c r="C41" i="2"/>
  <c r="E40" i="2"/>
  <c r="F40" i="2" s="1"/>
  <c r="D40" i="2"/>
  <c r="C40" i="2"/>
  <c r="E39" i="2"/>
  <c r="F39" i="2" s="1"/>
  <c r="D39" i="2"/>
  <c r="C39" i="2"/>
  <c r="E38" i="2"/>
  <c r="F38" i="2" s="1"/>
  <c r="D38" i="2"/>
  <c r="C38" i="2"/>
  <c r="E37" i="2"/>
  <c r="F37" i="2" s="1"/>
  <c r="D37" i="2"/>
  <c r="C37" i="2"/>
  <c r="E36" i="2"/>
  <c r="F36" i="2" s="1"/>
  <c r="D36" i="2"/>
  <c r="C36" i="2"/>
  <c r="E35" i="2"/>
  <c r="F35" i="2" s="1"/>
  <c r="D35" i="2"/>
  <c r="C35" i="2"/>
  <c r="E34" i="2"/>
  <c r="F34" i="2" s="1"/>
  <c r="D34" i="2"/>
  <c r="C34" i="2"/>
  <c r="E33" i="2"/>
  <c r="F33" i="2" s="1"/>
  <c r="D33" i="2"/>
  <c r="C33" i="2"/>
  <c r="E32" i="2"/>
  <c r="F32" i="2" s="1"/>
  <c r="D32" i="2"/>
  <c r="C32" i="2"/>
  <c r="E31" i="2"/>
  <c r="F31" i="2" s="1"/>
  <c r="D31" i="2"/>
  <c r="C31" i="2"/>
  <c r="E30" i="2"/>
  <c r="F30" i="2" s="1"/>
  <c r="D30" i="2"/>
  <c r="C30" i="2"/>
  <c r="E29" i="2"/>
  <c r="F29" i="2" s="1"/>
  <c r="D29" i="2"/>
  <c r="C29" i="2"/>
  <c r="E28" i="2"/>
  <c r="F28" i="2" s="1"/>
  <c r="D28" i="2"/>
  <c r="C28" i="2"/>
  <c r="E27" i="2"/>
  <c r="F27" i="2" s="1"/>
  <c r="D27" i="2"/>
  <c r="C27" i="2"/>
  <c r="E26" i="2"/>
  <c r="F26" i="2" s="1"/>
  <c r="D26" i="2"/>
  <c r="C26" i="2"/>
  <c r="E25" i="2"/>
  <c r="F25" i="2" s="1"/>
  <c r="D25" i="2"/>
  <c r="C25" i="2"/>
  <c r="E24" i="2"/>
  <c r="F24" i="2" s="1"/>
  <c r="D24" i="2"/>
  <c r="C24" i="2"/>
  <c r="E23" i="2"/>
  <c r="F23" i="2" s="1"/>
  <c r="D23" i="2"/>
  <c r="C23" i="2"/>
  <c r="E22" i="2"/>
  <c r="F22" i="2" s="1"/>
  <c r="D22" i="2"/>
  <c r="C22" i="2"/>
  <c r="E21" i="2"/>
  <c r="F21" i="2" s="1"/>
  <c r="D21" i="2"/>
  <c r="C21" i="2"/>
  <c r="E20" i="2"/>
  <c r="F20" i="2" s="1"/>
  <c r="D20" i="2"/>
  <c r="C20" i="2"/>
  <c r="E19" i="2"/>
  <c r="F19" i="2" s="1"/>
  <c r="D19" i="2"/>
  <c r="C19" i="2"/>
  <c r="E18" i="2"/>
  <c r="F18" i="2" s="1"/>
  <c r="D18" i="2"/>
  <c r="C18" i="2"/>
  <c r="E17" i="2"/>
  <c r="F17" i="2" s="1"/>
  <c r="D17" i="2"/>
  <c r="C17" i="2"/>
  <c r="E16" i="2"/>
  <c r="F16" i="2" s="1"/>
  <c r="D16" i="2"/>
  <c r="C16" i="2"/>
  <c r="E15" i="2"/>
  <c r="F15" i="2" s="1"/>
  <c r="D15" i="2"/>
  <c r="C15" i="2"/>
  <c r="E14" i="2"/>
  <c r="F14" i="2" s="1"/>
  <c r="D14" i="2"/>
  <c r="C14" i="2"/>
  <c r="E13" i="2"/>
  <c r="F13" i="2" s="1"/>
  <c r="D13" i="2"/>
  <c r="C13" i="2"/>
  <c r="E12" i="2"/>
  <c r="F12" i="2" s="1"/>
  <c r="D12" i="2"/>
  <c r="C12" i="2"/>
  <c r="E11" i="2"/>
  <c r="F11" i="2" s="1"/>
  <c r="D11" i="2"/>
  <c r="C11" i="2"/>
  <c r="E10" i="2"/>
  <c r="F10" i="2" s="1"/>
  <c r="D10" i="2"/>
  <c r="C10" i="2"/>
  <c r="E9" i="2"/>
  <c r="F9" i="2" s="1"/>
  <c r="D9" i="2"/>
  <c r="C9" i="2"/>
  <c r="E8" i="2"/>
  <c r="F8" i="2" s="1"/>
  <c r="D8" i="2"/>
  <c r="C8" i="2"/>
  <c r="E7" i="2"/>
  <c r="F7" i="2" s="1"/>
  <c r="D7" i="2"/>
  <c r="C7" i="2"/>
  <c r="E6" i="2"/>
  <c r="F6" i="2" s="1"/>
  <c r="D6" i="2"/>
  <c r="C6" i="2"/>
  <c r="E5" i="2"/>
  <c r="F5" i="2" s="1"/>
  <c r="D5" i="2"/>
  <c r="C5" i="2"/>
  <c r="E4" i="2"/>
  <c r="F4" i="2" s="1"/>
  <c r="D4" i="2"/>
  <c r="C4" i="2"/>
  <c r="E3" i="2"/>
  <c r="F3" i="2" s="1"/>
  <c r="D3" i="2"/>
  <c r="C3" i="2"/>
  <c r="E2" i="2"/>
  <c r="F2" i="2" s="1"/>
  <c r="D2" i="2"/>
  <c r="C2" i="2"/>
  <c r="G75" i="2" l="1"/>
  <c r="H75" i="2" s="1"/>
  <c r="G35" i="3"/>
  <c r="H35" i="3" s="1"/>
  <c r="G75" i="3"/>
  <c r="H75" i="3" s="1"/>
  <c r="G79" i="3"/>
  <c r="H79" i="3" s="1"/>
  <c r="G83" i="3"/>
  <c r="H83" i="3" s="1"/>
  <c r="G74" i="2"/>
  <c r="H74" i="2" s="1"/>
  <c r="G33" i="2"/>
  <c r="H33" i="2" s="1"/>
  <c r="G93" i="2"/>
  <c r="H93" i="2" s="1"/>
  <c r="G87" i="3"/>
  <c r="H87" i="3" s="1"/>
  <c r="G91" i="3"/>
  <c r="H91" i="3" s="1"/>
  <c r="G95" i="3"/>
  <c r="H95" i="3" s="1"/>
  <c r="G99" i="3"/>
  <c r="H99" i="3" s="1"/>
  <c r="G65" i="2"/>
  <c r="H65" i="2" s="1"/>
  <c r="G98" i="3"/>
  <c r="H98" i="3" s="1"/>
  <c r="G9" i="2"/>
  <c r="H9" i="2" s="1"/>
  <c r="G12" i="3"/>
  <c r="H12" i="3" s="1"/>
  <c r="G26" i="3"/>
  <c r="H26" i="3" s="1"/>
  <c r="G34" i="3"/>
  <c r="H34" i="3" s="1"/>
  <c r="G66" i="3"/>
  <c r="H66" i="3" s="1"/>
  <c r="G74" i="3"/>
  <c r="H74" i="3" s="1"/>
  <c r="G78" i="3"/>
  <c r="H78" i="3" s="1"/>
  <c r="G82" i="3"/>
  <c r="H82" i="3" s="1"/>
  <c r="G86" i="3"/>
  <c r="H86" i="3" s="1"/>
  <c r="G90" i="3"/>
  <c r="H90" i="3" s="1"/>
  <c r="G94" i="3"/>
  <c r="H94" i="3" s="1"/>
  <c r="G102" i="3"/>
  <c r="H102" i="3" s="1"/>
  <c r="G3" i="3"/>
  <c r="H3" i="3" s="1"/>
  <c r="G19" i="3"/>
  <c r="H19" i="3" s="1"/>
  <c r="G41" i="3"/>
  <c r="H41" i="3" s="1"/>
  <c r="G49" i="3"/>
  <c r="H49" i="3" s="1"/>
  <c r="G53" i="3"/>
  <c r="H53" i="3" s="1"/>
  <c r="G11" i="3"/>
  <c r="H11" i="3" s="1"/>
  <c r="G50" i="3"/>
  <c r="H50" i="3" s="1"/>
  <c r="G58" i="3"/>
  <c r="H58" i="3" s="1"/>
  <c r="G4" i="3"/>
  <c r="H4" i="3" s="1"/>
  <c r="G17" i="2"/>
  <c r="H17" i="2" s="1"/>
  <c r="G22" i="2"/>
  <c r="H22" i="2" s="1"/>
  <c r="G49" i="2"/>
  <c r="H49" i="2" s="1"/>
  <c r="G58" i="2"/>
  <c r="H58" i="2" s="1"/>
  <c r="G59" i="2"/>
  <c r="H59" i="2" s="1"/>
  <c r="G81" i="2"/>
  <c r="H81" i="2" s="1"/>
  <c r="G90" i="2"/>
  <c r="H90" i="2" s="1"/>
  <c r="G91" i="2"/>
  <c r="H91" i="2" s="1"/>
  <c r="G99" i="2"/>
  <c r="H99" i="2" s="1"/>
  <c r="G16" i="2"/>
  <c r="H16" i="2" s="1"/>
  <c r="G44" i="2"/>
  <c r="H44" i="2" s="1"/>
  <c r="G76" i="2"/>
  <c r="H76" i="2" s="1"/>
  <c r="G98" i="2"/>
  <c r="H98" i="2" s="1"/>
  <c r="G8" i="2"/>
  <c r="H8" i="2" s="1"/>
  <c r="G28" i="2"/>
  <c r="H28" i="2" s="1"/>
  <c r="G60" i="2"/>
  <c r="H60" i="2" s="1"/>
  <c r="G92" i="2"/>
  <c r="H92" i="2" s="1"/>
  <c r="G39" i="2"/>
  <c r="H39" i="2" s="1"/>
  <c r="G45" i="2"/>
  <c r="H45" i="2" s="1"/>
  <c r="G55" i="2"/>
  <c r="H55" i="2" s="1"/>
  <c r="G61" i="2"/>
  <c r="H61" i="2" s="1"/>
  <c r="G71" i="2"/>
  <c r="H71" i="2" s="1"/>
  <c r="G77" i="2"/>
  <c r="H77" i="2" s="1"/>
  <c r="G87" i="2"/>
  <c r="H87" i="2" s="1"/>
  <c r="G95" i="2"/>
  <c r="H95" i="2" s="1"/>
  <c r="G52" i="2"/>
  <c r="H52" i="2" s="1"/>
  <c r="G89" i="2"/>
  <c r="H89" i="2" s="1"/>
  <c r="G102" i="2"/>
  <c r="H102" i="2" s="1"/>
  <c r="G4" i="2"/>
  <c r="H4" i="2" s="1"/>
  <c r="G5" i="2"/>
  <c r="H5" i="2" s="1"/>
  <c r="G12" i="2"/>
  <c r="H12" i="2" s="1"/>
  <c r="G13" i="2"/>
  <c r="H13" i="2" s="1"/>
  <c r="G20" i="2"/>
  <c r="H20" i="2" s="1"/>
  <c r="G25" i="2"/>
  <c r="H25" i="2" s="1"/>
  <c r="G30" i="2"/>
  <c r="H30" i="2" s="1"/>
  <c r="G36" i="2"/>
  <c r="H36" i="2" s="1"/>
  <c r="G41" i="2"/>
  <c r="H41" i="2" s="1"/>
  <c r="G57" i="2"/>
  <c r="H57" i="2" s="1"/>
  <c r="G68" i="2"/>
  <c r="H68" i="2" s="1"/>
  <c r="G73" i="2"/>
  <c r="H73" i="2" s="1"/>
  <c r="G84" i="2"/>
  <c r="H84" i="2" s="1"/>
  <c r="G37" i="2"/>
  <c r="H37" i="2" s="1"/>
  <c r="G47" i="2"/>
  <c r="H47" i="2" s="1"/>
  <c r="G50" i="2"/>
  <c r="H50" i="2" s="1"/>
  <c r="G51" i="2"/>
  <c r="H51" i="2" s="1"/>
  <c r="G53" i="2"/>
  <c r="H53" i="2" s="1"/>
  <c r="G63" i="2"/>
  <c r="H63" i="2" s="1"/>
  <c r="G66" i="2"/>
  <c r="H66" i="2" s="1"/>
  <c r="G67" i="2"/>
  <c r="H67" i="2" s="1"/>
  <c r="G69" i="2"/>
  <c r="H69" i="2" s="1"/>
  <c r="G79" i="2"/>
  <c r="H79" i="2" s="1"/>
  <c r="G82" i="2"/>
  <c r="H82" i="2" s="1"/>
  <c r="G83" i="2"/>
  <c r="H83" i="2" s="1"/>
  <c r="G85" i="2"/>
  <c r="H85" i="2" s="1"/>
  <c r="G2" i="2"/>
  <c r="H2" i="2" s="1"/>
  <c r="G3" i="2"/>
  <c r="H3" i="2" s="1"/>
  <c r="G10" i="2"/>
  <c r="H10" i="2" s="1"/>
  <c r="G11" i="2"/>
  <c r="H11" i="2" s="1"/>
  <c r="G18" i="2"/>
  <c r="H18" i="2" s="1"/>
  <c r="G24" i="2"/>
  <c r="H24" i="2" s="1"/>
  <c r="G29" i="2"/>
  <c r="H29" i="2" s="1"/>
  <c r="G34" i="2"/>
  <c r="H34" i="2" s="1"/>
  <c r="G35" i="2"/>
  <c r="H35" i="2" s="1"/>
  <c r="G42" i="2"/>
  <c r="H42" i="2" s="1"/>
  <c r="G43" i="2"/>
  <c r="H43" i="2" s="1"/>
  <c r="G97" i="2"/>
  <c r="H97" i="2" s="1"/>
  <c r="G6" i="2"/>
  <c r="H6" i="2" s="1"/>
  <c r="G7" i="2"/>
  <c r="H7" i="2" s="1"/>
  <c r="G14" i="2"/>
  <c r="H14" i="2" s="1"/>
  <c r="G15" i="2"/>
  <c r="H15" i="2" s="1"/>
  <c r="G21" i="2"/>
  <c r="H21" i="2" s="1"/>
  <c r="G26" i="2"/>
  <c r="H26" i="2" s="1"/>
  <c r="G100" i="2"/>
  <c r="H100" i="2" s="1"/>
  <c r="G101" i="2"/>
  <c r="H101" i="2" s="1"/>
  <c r="G47" i="3"/>
  <c r="H47" i="3" s="1"/>
  <c r="G71" i="3"/>
  <c r="H71" i="3" s="1"/>
  <c r="G55" i="3"/>
  <c r="H55" i="3" s="1"/>
  <c r="G45" i="3"/>
  <c r="H45" i="3" s="1"/>
  <c r="G61" i="3"/>
  <c r="H61" i="3" s="1"/>
  <c r="G39" i="3"/>
  <c r="H39" i="3" s="1"/>
  <c r="G7" i="3"/>
  <c r="H7" i="3" s="1"/>
  <c r="G8" i="3"/>
  <c r="H8" i="3" s="1"/>
  <c r="G15" i="3"/>
  <c r="H15" i="3" s="1"/>
  <c r="G16" i="3"/>
  <c r="H16" i="3" s="1"/>
  <c r="G21" i="3"/>
  <c r="H21" i="3" s="1"/>
  <c r="G23" i="3"/>
  <c r="H23" i="3" s="1"/>
  <c r="G28" i="3"/>
  <c r="H28" i="3" s="1"/>
  <c r="G33" i="3"/>
  <c r="H33" i="3" s="1"/>
  <c r="G44" i="3"/>
  <c r="H44" i="3" s="1"/>
  <c r="G60" i="3"/>
  <c r="H60" i="3" s="1"/>
  <c r="G63" i="3"/>
  <c r="H63" i="3" s="1"/>
  <c r="G65" i="3"/>
  <c r="H65" i="3" s="1"/>
  <c r="G69" i="3"/>
  <c r="H69" i="3" s="1"/>
  <c r="G73" i="3"/>
  <c r="H73" i="3" s="1"/>
  <c r="G77" i="3"/>
  <c r="H77" i="3" s="1"/>
  <c r="G81" i="3"/>
  <c r="H81" i="3" s="1"/>
  <c r="G85" i="3"/>
  <c r="H85" i="3" s="1"/>
  <c r="G89" i="3"/>
  <c r="H89" i="3" s="1"/>
  <c r="G93" i="3"/>
  <c r="H93" i="3" s="1"/>
  <c r="G97" i="3"/>
  <c r="H97" i="3" s="1"/>
  <c r="G101" i="3"/>
  <c r="H101" i="3" s="1"/>
  <c r="G5" i="3"/>
  <c r="H5" i="3" s="1"/>
  <c r="G6" i="3"/>
  <c r="H6" i="3" s="1"/>
  <c r="G13" i="3"/>
  <c r="H13" i="3" s="1"/>
  <c r="G14" i="3"/>
  <c r="H14" i="3" s="1"/>
  <c r="G20" i="3"/>
  <c r="H20" i="3" s="1"/>
  <c r="G22" i="3"/>
  <c r="H22" i="3" s="1"/>
  <c r="G27" i="3"/>
  <c r="H27" i="3" s="1"/>
  <c r="G29" i="3"/>
  <c r="H29" i="3" s="1"/>
  <c r="G32" i="3"/>
  <c r="H32" i="3" s="1"/>
  <c r="G43" i="3"/>
  <c r="H43" i="3" s="1"/>
  <c r="G51" i="3"/>
  <c r="H51" i="3" s="1"/>
  <c r="G59" i="3"/>
  <c r="H59" i="3" s="1"/>
  <c r="G68" i="3"/>
  <c r="H68" i="3" s="1"/>
  <c r="G2" i="3"/>
  <c r="H2" i="3" s="1"/>
  <c r="G9" i="3"/>
  <c r="H9" i="3" s="1"/>
  <c r="G10" i="3"/>
  <c r="H10" i="3" s="1"/>
  <c r="G17" i="3"/>
  <c r="H17" i="3" s="1"/>
  <c r="G18" i="3"/>
  <c r="H18" i="3" s="1"/>
  <c r="G24" i="3"/>
  <c r="H24" i="3" s="1"/>
  <c r="G25" i="3"/>
  <c r="H25" i="3" s="1"/>
  <c r="G37" i="3"/>
  <c r="H37" i="3" s="1"/>
  <c r="G42" i="3"/>
  <c r="H42" i="3" s="1"/>
  <c r="G52" i="3"/>
  <c r="H52" i="3" s="1"/>
  <c r="G57" i="3"/>
  <c r="H57" i="3" s="1"/>
  <c r="G67" i="3"/>
  <c r="H67" i="3" s="1"/>
  <c r="G76" i="3"/>
  <c r="H76" i="3" s="1"/>
  <c r="G80" i="3"/>
  <c r="H80" i="3" s="1"/>
  <c r="G84" i="3"/>
  <c r="H84" i="3" s="1"/>
  <c r="G88" i="3"/>
  <c r="H88" i="3" s="1"/>
  <c r="G92" i="3"/>
  <c r="H92" i="3" s="1"/>
  <c r="G96" i="3"/>
  <c r="H96" i="3" s="1"/>
  <c r="G100" i="3"/>
  <c r="H100" i="3" s="1"/>
  <c r="G31" i="3"/>
  <c r="H31" i="3" s="1"/>
  <c r="G30" i="3"/>
  <c r="H30" i="3" s="1"/>
  <c r="G38" i="3"/>
  <c r="H38" i="3" s="1"/>
  <c r="G46" i="3"/>
  <c r="H46" i="3" s="1"/>
  <c r="G54" i="3"/>
  <c r="H54" i="3" s="1"/>
  <c r="G62" i="3"/>
  <c r="H62" i="3" s="1"/>
  <c r="G70" i="3"/>
  <c r="H70" i="3" s="1"/>
  <c r="G36" i="3"/>
  <c r="H36" i="3" s="1"/>
  <c r="G40" i="3"/>
  <c r="H40" i="3" s="1"/>
  <c r="G48" i="3"/>
  <c r="H48" i="3" s="1"/>
  <c r="G56" i="3"/>
  <c r="H56" i="3" s="1"/>
  <c r="G64" i="3"/>
  <c r="H64" i="3" s="1"/>
  <c r="G72" i="3"/>
  <c r="H72" i="3" s="1"/>
  <c r="G31" i="2"/>
  <c r="H31" i="2" s="1"/>
  <c r="G19" i="2"/>
  <c r="H19" i="2" s="1"/>
  <c r="G27" i="2"/>
  <c r="H27" i="2" s="1"/>
  <c r="G38" i="2"/>
  <c r="H38" i="2" s="1"/>
  <c r="G46" i="2"/>
  <c r="H46" i="2" s="1"/>
  <c r="G54" i="2"/>
  <c r="H54" i="2" s="1"/>
  <c r="G62" i="2"/>
  <c r="H62" i="2" s="1"/>
  <c r="G70" i="2"/>
  <c r="H70" i="2" s="1"/>
  <c r="G78" i="2"/>
  <c r="H78" i="2" s="1"/>
  <c r="G86" i="2"/>
  <c r="H86" i="2" s="1"/>
  <c r="G94" i="2"/>
  <c r="H94" i="2" s="1"/>
  <c r="G23" i="2"/>
  <c r="H23" i="2" s="1"/>
  <c r="G32" i="2"/>
  <c r="H32" i="2" s="1"/>
  <c r="G40" i="2"/>
  <c r="H40" i="2" s="1"/>
  <c r="G48" i="2"/>
  <c r="H48" i="2" s="1"/>
  <c r="G56" i="2"/>
  <c r="H56" i="2" s="1"/>
  <c r="G64" i="2"/>
  <c r="H64" i="2" s="1"/>
  <c r="G72" i="2"/>
  <c r="H72" i="2" s="1"/>
  <c r="G80" i="2"/>
  <c r="H80" i="2" s="1"/>
  <c r="G88" i="2"/>
  <c r="H88" i="2" s="1"/>
  <c r="G96" i="2"/>
  <c r="H96" i="2" s="1"/>
</calcChain>
</file>

<file path=xl/sharedStrings.xml><?xml version="1.0" encoding="utf-8"?>
<sst xmlns="http://schemas.openxmlformats.org/spreadsheetml/2006/main" count="85" uniqueCount="50">
  <si>
    <t>attack</t>
  </si>
  <si>
    <t>defense</t>
  </si>
  <si>
    <t>HP</t>
  </si>
  <si>
    <t>Fast Move</t>
  </si>
  <si>
    <t>Power</t>
  </si>
  <si>
    <t>Multiplier</t>
  </si>
  <si>
    <t>damage</t>
  </si>
  <si>
    <t>unrdd damage</t>
  </si>
  <si>
    <t>Turn</t>
  </si>
  <si>
    <t>Level</t>
  </si>
  <si>
    <t>CPM</t>
  </si>
  <si>
    <t>Attack</t>
  </si>
  <si>
    <t>Defense</t>
  </si>
  <si>
    <t>unrndd HP</t>
  </si>
  <si>
    <t>unrdd CP</t>
  </si>
  <si>
    <t>CP</t>
  </si>
  <si>
    <t>Base</t>
  </si>
  <si>
    <t>IV</t>
  </si>
  <si>
    <t>Damage</t>
  </si>
  <si>
    <t>Energy</t>
  </si>
  <si>
    <t>Charge Up</t>
  </si>
  <si>
    <t>Charge up</t>
  </si>
  <si>
    <t>Charge Move</t>
  </si>
  <si>
    <t>energy</t>
  </si>
  <si>
    <t>power</t>
  </si>
  <si>
    <t>STAB(1or1.2)</t>
  </si>
  <si>
    <t>Type Effectiveness</t>
  </si>
  <si>
    <t>max damage</t>
  </si>
  <si>
    <t>Here is what you will need to enter in the spreadsheet!</t>
  </si>
  <si>
    <t>Charge Move Turns and Mini Game stats</t>
  </si>
  <si>
    <t>Charge number</t>
  </si>
  <si>
    <t>Turn Available</t>
  </si>
  <si>
    <t>Turn Used</t>
  </si>
  <si>
    <t>Icons (0-32)</t>
  </si>
  <si>
    <t>Shielded(0 for yes, 1 for no)</t>
  </si>
  <si>
    <t>unrdd Damage</t>
  </si>
  <si>
    <t>You will need base stats from https://bulbapedia.bulbagarden.net/wiki/List_of_Pokémon_by_base_stats_(GO)</t>
  </si>
  <si>
    <t>And Ivs from your appraisial then you can find your attack and defense stats in columns C and D</t>
  </si>
  <si>
    <t>Multipliers</t>
  </si>
  <si>
    <t>Stats from CP Calculator (see other tabs)</t>
  </si>
  <si>
    <t>Names</t>
  </si>
  <si>
    <t>HP at start of matchup</t>
  </si>
  <si>
    <t>unrdd max damage</t>
  </si>
  <si>
    <t>Fast Move Stats (https://bulbapedia.bulbagarden.net/wiki/List_of_moves_(GO))</t>
  </si>
  <si>
    <t>Charge Move Stats (https://bulbapedia.bulbagarden.net/wiki/List_of_moves_(GO))</t>
  </si>
  <si>
    <t>Golurk</t>
  </si>
  <si>
    <t>Charizard</t>
  </si>
  <si>
    <t>Turns</t>
  </si>
  <si>
    <t>Pokemon 1</t>
  </si>
  <si>
    <t>Pokemon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</si>
</sst>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theme="7"/>
      <name val="Calibri"/>
      <family val="2"/>
      <scheme val="minor"/>
    </font>
    <font>
      <sz val="12"/>
      <color theme="8"/>
      <name val="Calibri"/>
      <family val="2"/>
      <scheme val="minor"/>
    </font>
    <font>
      <sz val="12"/>
      <color theme="5" tint="0.79998168889431442"/>
      <name val="Calibri"/>
      <family val="2"/>
      <scheme val="minor"/>
    </font>
    <font>
      <sz val="12"/>
      <color theme="1"/>
      <name val="Calibri (Body)_x0000_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084D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2" fillId="0" borderId="0" xfId="0" applyFont="1"/>
    <xf numFmtId="0" fontId="0" fillId="5" borderId="0" xfId="0" applyFill="1"/>
    <xf numFmtId="0" fontId="0" fillId="6" borderId="0" xfId="0" applyFill="1"/>
    <xf numFmtId="0" fontId="1" fillId="6" borderId="0" xfId="0" applyFont="1" applyFill="1"/>
    <xf numFmtId="0" fontId="2" fillId="6" borderId="0" xfId="0" applyFont="1" applyFill="1"/>
    <xf numFmtId="0" fontId="3" fillId="5" borderId="0" xfId="0" applyFont="1" applyFill="1"/>
    <xf numFmtId="0" fontId="0" fillId="7" borderId="0" xfId="0" applyFill="1"/>
    <xf numFmtId="0" fontId="4" fillId="2" borderId="0" xfId="0" applyFont="1" applyFill="1"/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84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Charge 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Matchup1!$B$12</c:f>
              <c:strCache>
                <c:ptCount val="1"/>
                <c:pt idx="0">
                  <c:v>Pokemon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Matchup1!$A$14:$A$74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Matchup1!$E$14:$E$74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A53-8E49-985A-B988FD504FB5}"/>
            </c:ext>
          </c:extLst>
        </c:ser>
        <c:ser>
          <c:idx val="8"/>
          <c:order val="1"/>
          <c:tx>
            <c:strRef>
              <c:f>Matchup1!$G$12</c:f>
              <c:strCache>
                <c:ptCount val="1"/>
                <c:pt idx="0">
                  <c:v>Pokemon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Matchup1!$A$14:$A$74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Matchup1!$J$14:$J$74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A53-8E49-985A-B988FD504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36751"/>
        <c:axId val="189437567"/>
      </c:scatterChart>
      <c:valAx>
        <c:axId val="189436751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437567"/>
        <c:crosses val="autoZero"/>
        <c:crossBetween val="midCat"/>
      </c:valAx>
      <c:valAx>
        <c:axId val="18943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436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Matchup1!$B$12</c:f>
              <c:strCache>
                <c:ptCount val="1"/>
                <c:pt idx="0">
                  <c:v>Pokemon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Matchup1!$A$14:$A$74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Matchup1!$C$14:$C$74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0A-C24A-914C-6CE3B52FBB38}"/>
            </c:ext>
          </c:extLst>
        </c:ser>
        <c:ser>
          <c:idx val="6"/>
          <c:order val="1"/>
          <c:tx>
            <c:strRef>
              <c:f>Matchup1!$G$12</c:f>
              <c:strCache>
                <c:ptCount val="1"/>
                <c:pt idx="0">
                  <c:v>Pokemon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Matchup1!$A$14:$A$74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Matchup1!$H$14:$H$74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60A-C24A-914C-6CE3B52FB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98159"/>
        <c:axId val="192827903"/>
      </c:scatterChart>
      <c:valAx>
        <c:axId val="144598159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27903"/>
        <c:crosses val="autoZero"/>
        <c:crossBetween val="midCat"/>
      </c:valAx>
      <c:valAx>
        <c:axId val="192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98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762000</xdr:colOff>
      <xdr:row>17</xdr:row>
      <xdr:rowOff>76200</xdr:rowOff>
    </xdr:from>
    <xdr:to>
      <xdr:col>17</xdr:col>
      <xdr:colOff>381000</xdr:colOff>
      <xdr:row>30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E5597D-2D07-DB44-B5B1-1486886756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755650</xdr:colOff>
      <xdr:row>30</xdr:row>
      <xdr:rowOff>190500</xdr:rowOff>
    </xdr:from>
    <xdr:to>
      <xdr:col>17</xdr:col>
      <xdr:colOff>374650</xdr:colOff>
      <xdr:row>44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092E16-65D3-C449-8292-BCE0A0AC22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EB14E-A216-0541-83A6-EA6DB7D96239}">
  <dimension ref="A1:U16"/>
  <sheetViews>
    <sheetView tabSelected="1" zoomScale="80" zoomScaleNormal="80" workbookViewId="0">
      <selection activeCell="E19" sqref="E19"/>
    </sheetView>
  </sheetViews>
  <sheetFormatPr defaultColWidth="10.69921875" defaultRowHeight="15.6"/>
  <sheetData>
    <row r="1" spans="1:2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19</v>
      </c>
      <c r="H1" t="s">
        <v>47</v>
      </c>
      <c r="I1" t="s">
        <v>25</v>
      </c>
      <c r="J1" t="s">
        <v>26</v>
      </c>
      <c r="K1" t="s">
        <v>5</v>
      </c>
      <c r="L1" t="s">
        <v>7</v>
      </c>
      <c r="M1" t="s">
        <v>6</v>
      </c>
      <c r="N1" t="s">
        <v>22</v>
      </c>
      <c r="O1" t="s">
        <v>24</v>
      </c>
      <c r="P1" t="s">
        <v>23</v>
      </c>
      <c r="Q1" t="s">
        <v>25</v>
      </c>
      <c r="R1" t="s">
        <v>26</v>
      </c>
      <c r="S1" t="s">
        <v>5</v>
      </c>
      <c r="T1" t="s">
        <v>42</v>
      </c>
      <c r="U1" t="s">
        <v>27</v>
      </c>
    </row>
    <row r="2" spans="1:21">
      <c r="A2" s="8" t="s">
        <v>48</v>
      </c>
      <c r="B2" s="1"/>
      <c r="C2" s="1"/>
      <c r="D2" s="11"/>
      <c r="E2" s="2"/>
      <c r="F2" s="2"/>
      <c r="G2" s="2"/>
      <c r="H2" s="2"/>
      <c r="I2" s="13"/>
      <c r="J2" s="13"/>
      <c r="K2">
        <f>1.3*I2*J2</f>
        <v>0</v>
      </c>
      <c r="L2" t="e">
        <f>(1/2)*F2*(B2/C3)*K2</f>
        <v>#DIV/0!</v>
      </c>
      <c r="M2" t="e">
        <f>FLOOR(L2,1)+1</f>
        <v>#DIV/0!</v>
      </c>
      <c r="N2" s="3"/>
      <c r="O2" s="3"/>
      <c r="P2" s="3"/>
      <c r="Q2" s="13"/>
      <c r="R2" s="13"/>
      <c r="S2">
        <f>1.3*Q2*R2</f>
        <v>0</v>
      </c>
      <c r="T2" t="e">
        <f>(1/2)*O2*(B2/C3)*S2</f>
        <v>#DIV/0!</v>
      </c>
      <c r="U2" t="e">
        <f>FLOOR(T2,1)+1</f>
        <v>#DIV/0!</v>
      </c>
    </row>
    <row r="3" spans="1:21">
      <c r="A3" s="9" t="s">
        <v>49</v>
      </c>
      <c r="B3" s="1"/>
      <c r="C3" s="1"/>
      <c r="D3" s="11"/>
      <c r="E3" s="2"/>
      <c r="F3" s="2"/>
      <c r="G3" s="2"/>
      <c r="H3" s="2"/>
      <c r="I3" s="13"/>
      <c r="J3" s="13"/>
      <c r="K3">
        <f>1.3*I3*J3</f>
        <v>0</v>
      </c>
      <c r="L3" t="e">
        <f>(1/2)*F3*(B3/C2)*K3</f>
        <v>#DIV/0!</v>
      </c>
      <c r="M3" t="e">
        <f>FLOOR(L3,1)+1</f>
        <v>#DIV/0!</v>
      </c>
      <c r="N3" s="3"/>
      <c r="O3" s="3"/>
      <c r="P3" s="3"/>
      <c r="Q3" s="13"/>
      <c r="R3" s="13"/>
      <c r="S3">
        <f>1.3*Q3*R3</f>
        <v>0</v>
      </c>
      <c r="T3" t="e">
        <f>(1/2)*O3*(B3/C2)*S3</f>
        <v>#DIV/0!</v>
      </c>
      <c r="U3" t="e">
        <f>FLOOR(T3,1)+1</f>
        <v>#DIV/0!</v>
      </c>
    </row>
    <row r="4" spans="1:21">
      <c r="A4" t="s">
        <v>28</v>
      </c>
    </row>
    <row r="5" spans="1:21">
      <c r="B5" s="7" t="s">
        <v>40</v>
      </c>
      <c r="L5" s="4" t="str">
        <f>A2</f>
        <v>Pokemon 1</v>
      </c>
      <c r="M5" t="s">
        <v>30</v>
      </c>
      <c r="N5" t="s">
        <v>31</v>
      </c>
      <c r="O5" t="s">
        <v>32</v>
      </c>
      <c r="P5" t="s">
        <v>33</v>
      </c>
      <c r="Q5" t="s">
        <v>34</v>
      </c>
      <c r="R5" t="s">
        <v>35</v>
      </c>
      <c r="S5" t="s">
        <v>18</v>
      </c>
    </row>
    <row r="6" spans="1:21">
      <c r="B6" s="1" t="s">
        <v>39</v>
      </c>
      <c r="C6" s="1"/>
      <c r="D6" s="1"/>
      <c r="E6" s="1"/>
      <c r="F6" s="1"/>
      <c r="G6" s="1"/>
      <c r="H6" s="1"/>
      <c r="M6">
        <v>1</v>
      </c>
      <c r="N6" t="e">
        <f>CEILING(P$2*M6/G$2,1)*H$2+M6</f>
        <v>#DIV/0!</v>
      </c>
      <c r="O6" s="6" t="e">
        <f>N6</f>
        <v>#DIV/0!</v>
      </c>
      <c r="P6" s="6">
        <v>32</v>
      </c>
      <c r="Q6" s="6">
        <v>0</v>
      </c>
      <c r="R6" t="e">
        <f>T$2*(0.2+0.025*P6)</f>
        <v>#DIV/0!</v>
      </c>
      <c r="S6" t="e">
        <f>(FLOOR(R6,1)+1)*Q6</f>
        <v>#DIV/0!</v>
      </c>
    </row>
    <row r="7" spans="1:21">
      <c r="B7" s="11" t="s">
        <v>41</v>
      </c>
      <c r="C7" s="11"/>
      <c r="D7" s="11"/>
      <c r="E7" s="11"/>
      <c r="F7" s="11"/>
      <c r="G7" s="11"/>
      <c r="H7" s="11"/>
      <c r="M7">
        <f>M6+1</f>
        <v>2</v>
      </c>
      <c r="N7" t="e">
        <f>CEILING(P$2*M7/G$2,1)*H$2+M7</f>
        <v>#DIV/0!</v>
      </c>
      <c r="O7" s="6" t="e">
        <f>N7</f>
        <v>#DIV/0!</v>
      </c>
      <c r="P7" s="6">
        <v>32</v>
      </c>
      <c r="Q7" s="6">
        <v>0</v>
      </c>
      <c r="R7" t="e">
        <f t="shared" ref="R7:R8" si="0">T$2*(0.2+0.025*P7)</f>
        <v>#DIV/0!</v>
      </c>
      <c r="S7" t="e">
        <f t="shared" ref="S7:S8" si="1">(FLOOR(R7,1)+1)*Q7</f>
        <v>#DIV/0!</v>
      </c>
    </row>
    <row r="8" spans="1:21">
      <c r="B8" s="2" t="s">
        <v>43</v>
      </c>
      <c r="C8" s="2"/>
      <c r="D8" s="2"/>
      <c r="E8" s="2"/>
      <c r="F8" s="2"/>
      <c r="G8" s="2"/>
      <c r="H8" s="2"/>
      <c r="M8">
        <f t="shared" ref="M8:M9" si="2">M7+1</f>
        <v>3</v>
      </c>
      <c r="N8" t="e">
        <f t="shared" ref="N8:N9" si="3">CEILING(P$2*M8/G$2,1)*H$2+M8</f>
        <v>#DIV/0!</v>
      </c>
      <c r="O8" s="6" t="e">
        <f>N8</f>
        <v>#DIV/0!</v>
      </c>
      <c r="P8" s="6">
        <v>32</v>
      </c>
      <c r="Q8" s="6">
        <v>1</v>
      </c>
      <c r="R8" t="e">
        <f t="shared" si="0"/>
        <v>#DIV/0!</v>
      </c>
      <c r="S8" t="e">
        <f t="shared" si="1"/>
        <v>#DIV/0!</v>
      </c>
    </row>
    <row r="9" spans="1:21">
      <c r="B9" s="3" t="s">
        <v>44</v>
      </c>
      <c r="C9" s="3"/>
      <c r="D9" s="3"/>
      <c r="E9" s="3"/>
      <c r="F9" s="3"/>
      <c r="G9" s="3"/>
      <c r="H9" s="3"/>
      <c r="M9">
        <f t="shared" si="2"/>
        <v>4</v>
      </c>
      <c r="N9" t="e">
        <f t="shared" si="3"/>
        <v>#DIV/0!</v>
      </c>
      <c r="O9" s="6" t="e">
        <f t="shared" ref="O9" si="4">N9</f>
        <v>#DIV/0!</v>
      </c>
      <c r="P9" s="6">
        <v>32</v>
      </c>
      <c r="Q9" s="6">
        <f>Q8</f>
        <v>1</v>
      </c>
      <c r="R9" t="e">
        <f t="shared" ref="R9" si="5">T$2*(0.2+0.025*P9)</f>
        <v>#DIV/0!</v>
      </c>
      <c r="S9" t="e">
        <f t="shared" ref="S9" si="6">(FLOOR(R9,1)+1)*Q9</f>
        <v>#DIV/0!</v>
      </c>
    </row>
    <row r="10" spans="1:21">
      <c r="B10" s="6" t="s">
        <v>29</v>
      </c>
      <c r="C10" s="6"/>
      <c r="D10" s="6"/>
      <c r="E10" s="10"/>
      <c r="F10" s="6"/>
      <c r="G10" s="6"/>
      <c r="H10" s="6"/>
    </row>
    <row r="11" spans="1:21">
      <c r="B11" s="13" t="s">
        <v>38</v>
      </c>
      <c r="C11" s="13"/>
      <c r="D11" s="13"/>
      <c r="E11" s="13"/>
      <c r="F11" s="13"/>
      <c r="G11" s="13"/>
      <c r="H11" s="13"/>
    </row>
    <row r="12" spans="1:21">
      <c r="B12" s="4" t="str">
        <f>A2</f>
        <v>Pokemon 1</v>
      </c>
      <c r="G12" s="5" t="str">
        <f>A3</f>
        <v>Pokemon 2</v>
      </c>
      <c r="L12" s="5" t="str">
        <f>A3</f>
        <v>Pokemon 2</v>
      </c>
      <c r="M12" t="s">
        <v>30</v>
      </c>
      <c r="N12" t="s">
        <v>31</v>
      </c>
      <c r="O12" t="s">
        <v>32</v>
      </c>
      <c r="P12" t="s">
        <v>33</v>
      </c>
      <c r="Q12" t="s">
        <v>34</v>
      </c>
      <c r="R12" t="s">
        <v>35</v>
      </c>
      <c r="S12" t="s">
        <v>18</v>
      </c>
    </row>
    <row r="13" spans="1:21">
      <c r="A13" t="s">
        <v>8</v>
      </c>
      <c r="B13" t="s">
        <v>18</v>
      </c>
      <c r="C13" t="s">
        <v>2</v>
      </c>
      <c r="D13" t="s">
        <v>19</v>
      </c>
      <c r="E13" t="s">
        <v>20</v>
      </c>
      <c r="G13" t="s">
        <v>18</v>
      </c>
      <c r="H13" t="s">
        <v>2</v>
      </c>
      <c r="I13" t="s">
        <v>19</v>
      </c>
      <c r="J13" t="s">
        <v>21</v>
      </c>
      <c r="M13">
        <v>1</v>
      </c>
      <c r="N13" t="e">
        <f>CEILING(P$3*M13/G$3,1)*H$3+M13</f>
        <v>#DIV/0!</v>
      </c>
      <c r="O13" s="6" t="e">
        <f>N13</f>
        <v>#DIV/0!</v>
      </c>
      <c r="P13" s="6">
        <v>32</v>
      </c>
      <c r="Q13" s="6">
        <v>0</v>
      </c>
      <c r="R13" t="e">
        <f>T$3*(0.2+0.025*P13)</f>
        <v>#DIV/0!</v>
      </c>
      <c r="S13" t="e">
        <f>(FLOOR(R13,1)+1)*Q13</f>
        <v>#DIV/0!</v>
      </c>
    </row>
    <row r="14" spans="1:21">
      <c r="A14">
        <v>0</v>
      </c>
      <c r="C14">
        <f>D2</f>
        <v>0</v>
      </c>
      <c r="E14">
        <v>0</v>
      </c>
      <c r="H14">
        <f>D3</f>
        <v>0</v>
      </c>
      <c r="J14">
        <v>0</v>
      </c>
      <c r="M14">
        <f>M13+1</f>
        <v>2</v>
      </c>
      <c r="N14" t="e">
        <f>CEILING(P$3*M14/G$3,1)*H$3+M14</f>
        <v>#DIV/0!</v>
      </c>
      <c r="O14" s="6" t="e">
        <f>N14</f>
        <v>#DIV/0!</v>
      </c>
      <c r="P14" s="6">
        <v>32</v>
      </c>
      <c r="Q14" s="6">
        <v>0</v>
      </c>
      <c r="R14" t="e">
        <f t="shared" ref="R14:R16" si="7">T$3*(0.2+0.025*P14)</f>
        <v>#DIV/0!</v>
      </c>
      <c r="S14" t="e">
        <f t="shared" ref="S14:S16" si="8">(FLOOR(R14,1)+1)*Q14</f>
        <v>#DIV/0!</v>
      </c>
    </row>
    <row r="15" spans="1:21">
      <c r="A15">
        <f>A14+1</f>
        <v>1</v>
      </c>
      <c r="B15" t="e">
        <f>IF(A15&lt;O$13,IF(MOD(A15,H$3)=0,M$3,0),0)+IF(AND(A15&gt;O$13,A15&lt;O$14),IF(MOD(A15-O$13,H$3)=0,M$3,0),0)+IF(AND(A15&gt;O$14,A15&lt;O$15),IF(MOD(A15-O$14,H$3)=0,M$3,0),0)+IF(AND(A15&gt;O$15,A15&lt;O$16),IF(MOD(A15-O$15,H$3)=0,M$3,0),0)+IF(A15&gt;O$16,IF(MOD(A15-O$16,H$3)=0,M$3,0),0)+IF(A15=O$13,S$13,0)+IF(A15=O$14,S$14,0)+IF(A15=O$15,S$15,0)+IF(A15=O$16,S$16,0)</f>
        <v>#DIV/0!</v>
      </c>
      <c r="C15" t="e">
        <f>MAX(C14-B15,0)</f>
        <v>#DIV/0!</v>
      </c>
      <c r="D15" t="e">
        <f>IF(A15&lt;O$6,IF(MOD(A15,H$2)=0,G$2,0),0)+IF(AND(A15&gt;O$6,A15&lt;O$7),IF(MOD(A15-O$6,H$2)=0,G$2,0),0)+IF(AND(A15&gt;O$7,A15&lt;O$8),IF(MOD(A15-O$7,H$2)=0,G$2,0),0)+IF(AND(A15&gt;O$8,A15&lt;O$9),IF(MOD(A15-O$8,H$2)=0,G$2,0),0)+IF(A15&gt;O$9,IF(MOD(A15-O$9,H$2)=0,G$2,0),0)</f>
        <v>#DIV/0!</v>
      </c>
      <c r="E15" t="e">
        <f>MIN(E14+D15-IF(OR(A15=O$6,A15=O$7,A15=O$8,A15=O$9),P$2,0),100)</f>
        <v>#DIV/0!</v>
      </c>
      <c r="G15" t="e">
        <f>IF(A15&lt;O$6,IF(MOD(A15,H$2)=0,M$2,0),0)+IF(AND(A15&gt;O$6,A15&lt;O$7),IF(MOD(A15-O$6,H$2)=0,M$2,0),0)+IF(AND(A15&gt;O$7,A15&lt;O$8),IF(MOD(A15-O$7,H$2)=0,M$2,0),0)+IF(AND(A15&gt;O$8,A15&lt;O$9),IF(MOD(A15-O$8,H$2)=0,M$2,0),0)+IF(A15&gt;O$9,IF(MOD(A15-O$9,H$2)=0,M$2,0),0)+IF(A15=O$6,S$6,0)+IF(A15=O$7,S$7,0)+IF(A15=O$8,S$8,0)+IF(A15=O$9,S$9,0)</f>
        <v>#DIV/0!</v>
      </c>
      <c r="H15" t="e">
        <f>MAX(H14-G15,0)</f>
        <v>#DIV/0!</v>
      </c>
      <c r="I15" t="e">
        <f>IF(A15&lt;O$13,IF(MOD(A15,H$3)=0,G$3,0),0)+IF(AND(A15&gt;O$13,A15&lt;O$14),IF(MOD(A15-O$13,H$3)=0,G$3,0),0)+IF(AND(A15&gt;O$14,A15&lt;O$15),IF(MOD(A15-O$14,H$3)=0,G$3,0),0)+IF(AND(A15&gt;O$15,A15&lt;O$16),IF(MOD(A15-O$15,H$3)=0,G$3,0),0)+IF(A15&gt;O$16,IF(MOD(A15-O$16,H$3)=0,G$3,0),0)</f>
        <v>#DIV/0!</v>
      </c>
      <c r="J15" t="e">
        <f>MIN(J14+I15-IF(OR(A15=O$13,A15=O$14,A15=O$15,A15=O$16),P$3,0),100)</f>
        <v>#DIV/0!</v>
      </c>
      <c r="M15">
        <f t="shared" ref="M15:M16" si="9">M14+1</f>
        <v>3</v>
      </c>
      <c r="N15" t="e">
        <f>CEILING(P$3*M15/G$3,1)*H$3+M15</f>
        <v>#DIV/0!</v>
      </c>
      <c r="O15" s="6" t="e">
        <f>N15</f>
        <v>#DIV/0!</v>
      </c>
      <c r="P15" s="6">
        <v>32</v>
      </c>
      <c r="Q15" s="6">
        <v>1</v>
      </c>
      <c r="R15" t="e">
        <f t="shared" si="7"/>
        <v>#DIV/0!</v>
      </c>
      <c r="S15" t="e">
        <f t="shared" si="8"/>
        <v>#DIV/0!</v>
      </c>
    </row>
    <row r="16" spans="1:21">
      <c r="M16">
        <f t="shared" si="9"/>
        <v>4</v>
      </c>
      <c r="N16" t="e">
        <f t="shared" ref="N16" si="10">CEILING(P$3*M16/G$3,1)*H$3+M16</f>
        <v>#DIV/0!</v>
      </c>
      <c r="O16" s="6" t="e">
        <f t="shared" ref="O16" si="11">N16</f>
        <v>#DIV/0!</v>
      </c>
      <c r="P16" s="6">
        <v>32</v>
      </c>
      <c r="Q16" s="6">
        <f>Q15</f>
        <v>1</v>
      </c>
      <c r="R16" t="e">
        <f t="shared" si="7"/>
        <v>#DIV/0!</v>
      </c>
      <c r="S16" t="e">
        <f t="shared" si="8"/>
        <v>#DIV/0!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6462-52A9-1844-ABCF-6FDF6D99EA82}">
  <dimension ref="A1:R102"/>
  <sheetViews>
    <sheetView workbookViewId="0">
      <selection activeCell="J8" sqref="J8"/>
    </sheetView>
  </sheetViews>
  <sheetFormatPr defaultColWidth="10.69921875" defaultRowHeight="15.6"/>
  <cols>
    <col min="4" max="4" width="9.796875" customWidth="1"/>
    <col min="5" max="5" width="9.19921875" customWidth="1"/>
  </cols>
  <sheetData>
    <row r="1" spans="1:18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2</v>
      </c>
      <c r="G1" t="s">
        <v>14</v>
      </c>
      <c r="H1" t="s">
        <v>15</v>
      </c>
    </row>
    <row r="2" spans="1:18">
      <c r="A2">
        <v>1</v>
      </c>
      <c r="B2">
        <v>9.4E-2</v>
      </c>
      <c r="C2">
        <f t="shared" ref="C2:C65" si="0">(K$4+K$5)*B2</f>
        <v>0</v>
      </c>
      <c r="D2">
        <f t="shared" ref="D2:D65" si="1">(L$4+L$5)*B2</f>
        <v>0</v>
      </c>
      <c r="E2">
        <f>(M$4+M$5)*B2</f>
        <v>0</v>
      </c>
      <c r="F2">
        <f>MAX(10,FLOOR(E2,1))</f>
        <v>10</v>
      </c>
      <c r="G2">
        <f>C2*SQRT(D2*E2)/10</f>
        <v>0</v>
      </c>
      <c r="H2">
        <f>MAX(10,_xlfn.FLOOR.MATH(G2))</f>
        <v>10</v>
      </c>
    </row>
    <row r="3" spans="1:18">
      <c r="A3">
        <v>1.5</v>
      </c>
      <c r="B3">
        <v>0.13513743180000001</v>
      </c>
      <c r="C3">
        <f t="shared" si="0"/>
        <v>0</v>
      </c>
      <c r="D3">
        <f t="shared" si="1"/>
        <v>0</v>
      </c>
      <c r="E3">
        <f t="shared" ref="E3:E66" si="2">(M$4+M$5)*B3</f>
        <v>0</v>
      </c>
      <c r="F3">
        <f t="shared" ref="F3:F66" si="3">MAX(10,FLOOR(E3,1))</f>
        <v>10</v>
      </c>
      <c r="G3">
        <f t="shared" ref="G3:G66" si="4">C3*SQRT(D3*E3)/10</f>
        <v>0</v>
      </c>
      <c r="H3">
        <f t="shared" ref="H3:H66" si="5">MAX(10,_xlfn.FLOOR.MATH(G3))</f>
        <v>10</v>
      </c>
      <c r="J3" s="7" t="s">
        <v>45</v>
      </c>
      <c r="K3" t="s">
        <v>11</v>
      </c>
      <c r="L3" t="s">
        <v>12</v>
      </c>
      <c r="M3" t="s">
        <v>2</v>
      </c>
    </row>
    <row r="4" spans="1:18">
      <c r="A4">
        <v>2</v>
      </c>
      <c r="B4">
        <v>0.16639787</v>
      </c>
      <c r="C4">
        <f t="shared" si="0"/>
        <v>0</v>
      </c>
      <c r="D4">
        <f t="shared" si="1"/>
        <v>0</v>
      </c>
      <c r="E4">
        <f t="shared" si="2"/>
        <v>0</v>
      </c>
      <c r="F4">
        <f t="shared" si="3"/>
        <v>10</v>
      </c>
      <c r="G4">
        <f t="shared" si="4"/>
        <v>0</v>
      </c>
      <c r="H4">
        <f t="shared" si="5"/>
        <v>10</v>
      </c>
      <c r="J4" t="s">
        <v>16</v>
      </c>
      <c r="K4" s="1"/>
      <c r="L4" s="1"/>
      <c r="M4" s="1"/>
    </row>
    <row r="5" spans="1:18">
      <c r="A5">
        <v>2.5</v>
      </c>
      <c r="B5">
        <v>0.192650919</v>
      </c>
      <c r="C5">
        <f t="shared" si="0"/>
        <v>0</v>
      </c>
      <c r="D5">
        <f t="shared" si="1"/>
        <v>0</v>
      </c>
      <c r="E5">
        <f t="shared" si="2"/>
        <v>0</v>
      </c>
      <c r="F5">
        <f t="shared" si="3"/>
        <v>10</v>
      </c>
      <c r="G5">
        <f t="shared" si="4"/>
        <v>0</v>
      </c>
      <c r="H5">
        <f t="shared" si="5"/>
        <v>10</v>
      </c>
      <c r="J5" t="s">
        <v>17</v>
      </c>
      <c r="K5" s="1"/>
      <c r="L5" s="1"/>
      <c r="M5" s="1"/>
    </row>
    <row r="6" spans="1:18">
      <c r="A6">
        <v>3</v>
      </c>
      <c r="B6">
        <v>0.21573247000000001</v>
      </c>
      <c r="C6">
        <f t="shared" si="0"/>
        <v>0</v>
      </c>
      <c r="D6">
        <f t="shared" si="1"/>
        <v>0</v>
      </c>
      <c r="E6">
        <f t="shared" si="2"/>
        <v>0</v>
      </c>
      <c r="F6">
        <f t="shared" si="3"/>
        <v>10</v>
      </c>
      <c r="G6">
        <f t="shared" si="4"/>
        <v>0</v>
      </c>
      <c r="H6">
        <f t="shared" si="5"/>
        <v>10</v>
      </c>
    </row>
    <row r="7" spans="1:18">
      <c r="A7">
        <v>3.5</v>
      </c>
      <c r="B7">
        <v>0.23657266129999999</v>
      </c>
      <c r="C7">
        <f t="shared" si="0"/>
        <v>0</v>
      </c>
      <c r="D7">
        <f t="shared" si="1"/>
        <v>0</v>
      </c>
      <c r="E7">
        <f t="shared" si="2"/>
        <v>0</v>
      </c>
      <c r="F7">
        <f t="shared" si="3"/>
        <v>10</v>
      </c>
      <c r="G7">
        <f t="shared" si="4"/>
        <v>0</v>
      </c>
      <c r="H7">
        <f t="shared" si="5"/>
        <v>10</v>
      </c>
    </row>
    <row r="8" spans="1:18">
      <c r="A8">
        <v>4</v>
      </c>
      <c r="B8">
        <v>0.25572004999999998</v>
      </c>
      <c r="C8">
        <f t="shared" si="0"/>
        <v>0</v>
      </c>
      <c r="D8">
        <f t="shared" si="1"/>
        <v>0</v>
      </c>
      <c r="E8">
        <f t="shared" si="2"/>
        <v>0</v>
      </c>
      <c r="F8">
        <f t="shared" si="3"/>
        <v>10</v>
      </c>
      <c r="G8">
        <f t="shared" si="4"/>
        <v>0</v>
      </c>
      <c r="H8">
        <f t="shared" si="5"/>
        <v>10</v>
      </c>
    </row>
    <row r="9" spans="1:18">
      <c r="A9">
        <v>4.5</v>
      </c>
      <c r="B9">
        <v>0.27353038120000001</v>
      </c>
      <c r="C9">
        <f t="shared" si="0"/>
        <v>0</v>
      </c>
      <c r="D9">
        <f t="shared" si="1"/>
        <v>0</v>
      </c>
      <c r="E9">
        <f t="shared" si="2"/>
        <v>0</v>
      </c>
      <c r="F9">
        <f t="shared" si="3"/>
        <v>10</v>
      </c>
      <c r="G9">
        <f t="shared" si="4"/>
        <v>0</v>
      </c>
      <c r="H9">
        <f t="shared" si="5"/>
        <v>10</v>
      </c>
      <c r="J9" s="12" t="s">
        <v>36</v>
      </c>
      <c r="K9" s="1"/>
      <c r="L9" s="1"/>
      <c r="M9" s="1"/>
      <c r="N9" s="1"/>
      <c r="O9" s="1"/>
      <c r="P9" s="1"/>
      <c r="Q9" s="1"/>
      <c r="R9" s="1"/>
    </row>
    <row r="10" spans="1:18">
      <c r="A10">
        <v>5</v>
      </c>
      <c r="B10">
        <v>0.29024988000000002</v>
      </c>
      <c r="C10">
        <f t="shared" si="0"/>
        <v>0</v>
      </c>
      <c r="D10">
        <f t="shared" si="1"/>
        <v>0</v>
      </c>
      <c r="E10">
        <f t="shared" si="2"/>
        <v>0</v>
      </c>
      <c r="F10">
        <f t="shared" si="3"/>
        <v>10</v>
      </c>
      <c r="G10">
        <f t="shared" si="4"/>
        <v>0</v>
      </c>
      <c r="H10">
        <f t="shared" si="5"/>
        <v>10</v>
      </c>
      <c r="J10" s="1" t="s">
        <v>37</v>
      </c>
      <c r="K10" s="1"/>
      <c r="L10" s="1"/>
      <c r="M10" s="1"/>
      <c r="N10" s="1"/>
      <c r="O10" s="1"/>
      <c r="P10" s="1"/>
      <c r="Q10" s="1"/>
      <c r="R10" s="1"/>
    </row>
    <row r="11" spans="1:18">
      <c r="A11">
        <v>5.5</v>
      </c>
      <c r="B11">
        <v>0.30605737750000001</v>
      </c>
      <c r="C11">
        <f t="shared" si="0"/>
        <v>0</v>
      </c>
      <c r="D11">
        <f t="shared" si="1"/>
        <v>0</v>
      </c>
      <c r="E11">
        <f t="shared" si="2"/>
        <v>0</v>
      </c>
      <c r="F11">
        <f t="shared" si="3"/>
        <v>10</v>
      </c>
      <c r="G11">
        <f t="shared" si="4"/>
        <v>0</v>
      </c>
      <c r="H11">
        <f t="shared" si="5"/>
        <v>10</v>
      </c>
    </row>
    <row r="12" spans="1:18">
      <c r="A12">
        <v>6</v>
      </c>
      <c r="B12">
        <v>0.32108759999999997</v>
      </c>
      <c r="C12">
        <f t="shared" si="0"/>
        <v>0</v>
      </c>
      <c r="D12">
        <f t="shared" si="1"/>
        <v>0</v>
      </c>
      <c r="E12">
        <f t="shared" si="2"/>
        <v>0</v>
      </c>
      <c r="F12">
        <f t="shared" si="3"/>
        <v>10</v>
      </c>
      <c r="G12">
        <f t="shared" si="4"/>
        <v>0</v>
      </c>
      <c r="H12">
        <f t="shared" si="5"/>
        <v>10</v>
      </c>
    </row>
    <row r="13" spans="1:18">
      <c r="A13">
        <v>6.5</v>
      </c>
      <c r="B13">
        <v>0.33544503619999999</v>
      </c>
      <c r="C13">
        <f t="shared" si="0"/>
        <v>0</v>
      </c>
      <c r="D13">
        <f t="shared" si="1"/>
        <v>0</v>
      </c>
      <c r="E13">
        <f t="shared" si="2"/>
        <v>0</v>
      </c>
      <c r="F13">
        <f t="shared" si="3"/>
        <v>10</v>
      </c>
      <c r="G13">
        <f t="shared" si="4"/>
        <v>0</v>
      </c>
      <c r="H13">
        <f t="shared" si="5"/>
        <v>10</v>
      </c>
    </row>
    <row r="14" spans="1:18">
      <c r="A14">
        <v>7</v>
      </c>
      <c r="B14">
        <v>0.34921268</v>
      </c>
      <c r="C14">
        <f t="shared" si="0"/>
        <v>0</v>
      </c>
      <c r="D14">
        <f t="shared" si="1"/>
        <v>0</v>
      </c>
      <c r="E14">
        <f t="shared" si="2"/>
        <v>0</v>
      </c>
      <c r="F14">
        <f t="shared" si="3"/>
        <v>10</v>
      </c>
      <c r="G14">
        <f t="shared" si="4"/>
        <v>0</v>
      </c>
      <c r="H14">
        <f t="shared" si="5"/>
        <v>10</v>
      </c>
    </row>
    <row r="15" spans="1:18">
      <c r="A15">
        <v>7.5</v>
      </c>
      <c r="B15">
        <v>0.3624577511</v>
      </c>
      <c r="C15">
        <f t="shared" si="0"/>
        <v>0</v>
      </c>
      <c r="D15">
        <f t="shared" si="1"/>
        <v>0</v>
      </c>
      <c r="E15">
        <f t="shared" si="2"/>
        <v>0</v>
      </c>
      <c r="F15">
        <f t="shared" si="3"/>
        <v>10</v>
      </c>
      <c r="G15">
        <f t="shared" si="4"/>
        <v>0</v>
      </c>
      <c r="H15">
        <f t="shared" si="5"/>
        <v>10</v>
      </c>
    </row>
    <row r="16" spans="1:18">
      <c r="A16">
        <v>8</v>
      </c>
      <c r="B16">
        <v>0.3752356</v>
      </c>
      <c r="C16">
        <f t="shared" si="0"/>
        <v>0</v>
      </c>
      <c r="D16">
        <f t="shared" si="1"/>
        <v>0</v>
      </c>
      <c r="E16">
        <f t="shared" si="2"/>
        <v>0</v>
      </c>
      <c r="F16">
        <f t="shared" si="3"/>
        <v>10</v>
      </c>
      <c r="G16">
        <f t="shared" si="4"/>
        <v>0</v>
      </c>
      <c r="H16">
        <f t="shared" si="5"/>
        <v>10</v>
      </c>
    </row>
    <row r="17" spans="1:8">
      <c r="A17">
        <v>8.5</v>
      </c>
      <c r="B17">
        <v>0.387592416</v>
      </c>
      <c r="C17">
        <f t="shared" si="0"/>
        <v>0</v>
      </c>
      <c r="D17">
        <f t="shared" si="1"/>
        <v>0</v>
      </c>
      <c r="E17">
        <f t="shared" si="2"/>
        <v>0</v>
      </c>
      <c r="F17">
        <f t="shared" si="3"/>
        <v>10</v>
      </c>
      <c r="G17">
        <f t="shared" si="4"/>
        <v>0</v>
      </c>
      <c r="H17">
        <f t="shared" si="5"/>
        <v>10</v>
      </c>
    </row>
    <row r="18" spans="1:8">
      <c r="A18">
        <v>9</v>
      </c>
      <c r="B18">
        <v>0.39956728000000002</v>
      </c>
      <c r="C18">
        <f t="shared" si="0"/>
        <v>0</v>
      </c>
      <c r="D18">
        <f t="shared" si="1"/>
        <v>0</v>
      </c>
      <c r="E18">
        <f t="shared" si="2"/>
        <v>0</v>
      </c>
      <c r="F18">
        <f t="shared" si="3"/>
        <v>10</v>
      </c>
      <c r="G18">
        <f t="shared" si="4"/>
        <v>0</v>
      </c>
      <c r="H18">
        <f t="shared" si="5"/>
        <v>10</v>
      </c>
    </row>
    <row r="19" spans="1:8">
      <c r="A19">
        <v>9.5</v>
      </c>
      <c r="B19">
        <v>0.41119355140000002</v>
      </c>
      <c r="C19">
        <f t="shared" si="0"/>
        <v>0</v>
      </c>
      <c r="D19">
        <f t="shared" si="1"/>
        <v>0</v>
      </c>
      <c r="E19">
        <f t="shared" si="2"/>
        <v>0</v>
      </c>
      <c r="F19">
        <f t="shared" si="3"/>
        <v>10</v>
      </c>
      <c r="G19">
        <f t="shared" si="4"/>
        <v>0</v>
      </c>
      <c r="H19">
        <f t="shared" si="5"/>
        <v>10</v>
      </c>
    </row>
    <row r="20" spans="1:8">
      <c r="A20">
        <v>10</v>
      </c>
      <c r="B20">
        <v>0.42249999999999999</v>
      </c>
      <c r="C20">
        <f t="shared" si="0"/>
        <v>0</v>
      </c>
      <c r="D20">
        <f t="shared" si="1"/>
        <v>0</v>
      </c>
      <c r="E20">
        <f t="shared" si="2"/>
        <v>0</v>
      </c>
      <c r="F20">
        <f t="shared" si="3"/>
        <v>10</v>
      </c>
      <c r="G20">
        <f t="shared" si="4"/>
        <v>0</v>
      </c>
      <c r="H20">
        <f t="shared" si="5"/>
        <v>10</v>
      </c>
    </row>
    <row r="21" spans="1:8">
      <c r="A21">
        <v>10.5</v>
      </c>
      <c r="B21">
        <v>0.43292640910000002</v>
      </c>
      <c r="C21">
        <f t="shared" si="0"/>
        <v>0</v>
      </c>
      <c r="D21">
        <f t="shared" si="1"/>
        <v>0</v>
      </c>
      <c r="E21">
        <f t="shared" si="2"/>
        <v>0</v>
      </c>
      <c r="F21">
        <f t="shared" si="3"/>
        <v>10</v>
      </c>
      <c r="G21">
        <f t="shared" si="4"/>
        <v>0</v>
      </c>
      <c r="H21">
        <f t="shared" si="5"/>
        <v>10</v>
      </c>
    </row>
    <row r="22" spans="1:8">
      <c r="A22">
        <v>11</v>
      </c>
      <c r="B22">
        <v>0.44310755000000002</v>
      </c>
      <c r="C22">
        <f t="shared" si="0"/>
        <v>0</v>
      </c>
      <c r="D22">
        <f t="shared" si="1"/>
        <v>0</v>
      </c>
      <c r="E22">
        <f t="shared" si="2"/>
        <v>0</v>
      </c>
      <c r="F22">
        <f t="shared" si="3"/>
        <v>10</v>
      </c>
      <c r="G22">
        <f t="shared" si="4"/>
        <v>0</v>
      </c>
      <c r="H22">
        <f t="shared" si="5"/>
        <v>10</v>
      </c>
    </row>
    <row r="23" spans="1:8">
      <c r="A23">
        <v>11.5</v>
      </c>
      <c r="B23">
        <v>0.45305995910000002</v>
      </c>
      <c r="C23">
        <f t="shared" si="0"/>
        <v>0</v>
      </c>
      <c r="D23">
        <f t="shared" si="1"/>
        <v>0</v>
      </c>
      <c r="E23">
        <f t="shared" si="2"/>
        <v>0</v>
      </c>
      <c r="F23">
        <f t="shared" si="3"/>
        <v>10</v>
      </c>
      <c r="G23">
        <f t="shared" si="4"/>
        <v>0</v>
      </c>
      <c r="H23">
        <f t="shared" si="5"/>
        <v>10</v>
      </c>
    </row>
    <row r="24" spans="1:8">
      <c r="A24">
        <v>12</v>
      </c>
      <c r="B24">
        <v>0.4627984</v>
      </c>
      <c r="C24">
        <f t="shared" si="0"/>
        <v>0</v>
      </c>
      <c r="D24">
        <f t="shared" si="1"/>
        <v>0</v>
      </c>
      <c r="E24">
        <f t="shared" si="2"/>
        <v>0</v>
      </c>
      <c r="F24">
        <f t="shared" si="3"/>
        <v>10</v>
      </c>
      <c r="G24">
        <f t="shared" si="4"/>
        <v>0</v>
      </c>
      <c r="H24">
        <f t="shared" si="5"/>
        <v>10</v>
      </c>
    </row>
    <row r="25" spans="1:8">
      <c r="A25">
        <v>12.5</v>
      </c>
      <c r="B25">
        <v>0.47233609300000001</v>
      </c>
      <c r="C25">
        <f t="shared" si="0"/>
        <v>0</v>
      </c>
      <c r="D25">
        <f t="shared" si="1"/>
        <v>0</v>
      </c>
      <c r="E25">
        <f t="shared" si="2"/>
        <v>0</v>
      </c>
      <c r="F25">
        <f t="shared" si="3"/>
        <v>10</v>
      </c>
      <c r="G25">
        <f t="shared" si="4"/>
        <v>0</v>
      </c>
      <c r="H25">
        <f t="shared" si="5"/>
        <v>10</v>
      </c>
    </row>
    <row r="26" spans="1:8">
      <c r="A26">
        <v>13</v>
      </c>
      <c r="B26">
        <v>0.48168495</v>
      </c>
      <c r="C26">
        <f t="shared" si="0"/>
        <v>0</v>
      </c>
      <c r="D26">
        <f t="shared" si="1"/>
        <v>0</v>
      </c>
      <c r="E26">
        <f t="shared" si="2"/>
        <v>0</v>
      </c>
      <c r="F26">
        <f t="shared" si="3"/>
        <v>10</v>
      </c>
      <c r="G26">
        <f t="shared" si="4"/>
        <v>0</v>
      </c>
      <c r="H26">
        <f t="shared" si="5"/>
        <v>10</v>
      </c>
    </row>
    <row r="27" spans="1:8">
      <c r="A27">
        <v>13.5</v>
      </c>
      <c r="B27">
        <v>0.49085580029999998</v>
      </c>
      <c r="C27">
        <f t="shared" si="0"/>
        <v>0</v>
      </c>
      <c r="D27">
        <f t="shared" si="1"/>
        <v>0</v>
      </c>
      <c r="E27">
        <f t="shared" si="2"/>
        <v>0</v>
      </c>
      <c r="F27">
        <f t="shared" si="3"/>
        <v>10</v>
      </c>
      <c r="G27">
        <f t="shared" si="4"/>
        <v>0</v>
      </c>
      <c r="H27">
        <f t="shared" si="5"/>
        <v>10</v>
      </c>
    </row>
    <row r="28" spans="1:8">
      <c r="A28">
        <v>14</v>
      </c>
      <c r="B28">
        <v>0.49985844000000001</v>
      </c>
      <c r="C28">
        <f t="shared" si="0"/>
        <v>0</v>
      </c>
      <c r="D28">
        <f t="shared" si="1"/>
        <v>0</v>
      </c>
      <c r="E28">
        <f t="shared" si="2"/>
        <v>0</v>
      </c>
      <c r="F28">
        <f t="shared" si="3"/>
        <v>10</v>
      </c>
      <c r="G28">
        <f t="shared" si="4"/>
        <v>0</v>
      </c>
      <c r="H28">
        <f t="shared" si="5"/>
        <v>10</v>
      </c>
    </row>
    <row r="29" spans="1:8">
      <c r="A29">
        <v>14.5</v>
      </c>
      <c r="B29">
        <v>0.50870176499999997</v>
      </c>
      <c r="C29">
        <f t="shared" si="0"/>
        <v>0</v>
      </c>
      <c r="D29">
        <f t="shared" si="1"/>
        <v>0</v>
      </c>
      <c r="E29">
        <f t="shared" si="2"/>
        <v>0</v>
      </c>
      <c r="F29">
        <f t="shared" si="3"/>
        <v>10</v>
      </c>
      <c r="G29">
        <f t="shared" si="4"/>
        <v>0</v>
      </c>
      <c r="H29">
        <f t="shared" si="5"/>
        <v>10</v>
      </c>
    </row>
    <row r="30" spans="1:8">
      <c r="A30">
        <v>15</v>
      </c>
      <c r="B30">
        <v>0.51739394999999999</v>
      </c>
      <c r="C30">
        <f t="shared" si="0"/>
        <v>0</v>
      </c>
      <c r="D30">
        <f t="shared" si="1"/>
        <v>0</v>
      </c>
      <c r="E30">
        <f t="shared" si="2"/>
        <v>0</v>
      </c>
      <c r="F30">
        <f t="shared" si="3"/>
        <v>10</v>
      </c>
      <c r="G30">
        <f t="shared" si="4"/>
        <v>0</v>
      </c>
      <c r="H30">
        <f t="shared" si="5"/>
        <v>10</v>
      </c>
    </row>
    <row r="31" spans="1:8">
      <c r="A31">
        <v>15.5</v>
      </c>
      <c r="B31">
        <v>0.52594251130000003</v>
      </c>
      <c r="C31">
        <f t="shared" si="0"/>
        <v>0</v>
      </c>
      <c r="D31">
        <f t="shared" si="1"/>
        <v>0</v>
      </c>
      <c r="E31">
        <f t="shared" si="2"/>
        <v>0</v>
      </c>
      <c r="F31">
        <f t="shared" si="3"/>
        <v>10</v>
      </c>
      <c r="G31">
        <f t="shared" si="4"/>
        <v>0</v>
      </c>
      <c r="H31">
        <f t="shared" si="5"/>
        <v>10</v>
      </c>
    </row>
    <row r="32" spans="1:8">
      <c r="A32">
        <v>16</v>
      </c>
      <c r="B32">
        <v>0.53435429999999995</v>
      </c>
      <c r="C32">
        <f t="shared" si="0"/>
        <v>0</v>
      </c>
      <c r="D32">
        <f t="shared" si="1"/>
        <v>0</v>
      </c>
      <c r="E32">
        <f t="shared" si="2"/>
        <v>0</v>
      </c>
      <c r="F32">
        <f t="shared" si="3"/>
        <v>10</v>
      </c>
      <c r="G32">
        <f t="shared" si="4"/>
        <v>0</v>
      </c>
      <c r="H32">
        <f t="shared" si="5"/>
        <v>10</v>
      </c>
    </row>
    <row r="33" spans="1:8">
      <c r="A33">
        <v>16.5</v>
      </c>
      <c r="B33">
        <v>0.54263573750000005</v>
      </c>
      <c r="C33">
        <f t="shared" si="0"/>
        <v>0</v>
      </c>
      <c r="D33">
        <f t="shared" si="1"/>
        <v>0</v>
      </c>
      <c r="E33">
        <f t="shared" si="2"/>
        <v>0</v>
      </c>
      <c r="F33">
        <f t="shared" si="3"/>
        <v>10</v>
      </c>
      <c r="G33">
        <f t="shared" si="4"/>
        <v>0</v>
      </c>
      <c r="H33">
        <f t="shared" si="5"/>
        <v>10</v>
      </c>
    </row>
    <row r="34" spans="1:8">
      <c r="A34">
        <v>17</v>
      </c>
      <c r="B34">
        <v>0.55079270000000002</v>
      </c>
      <c r="C34">
        <f t="shared" si="0"/>
        <v>0</v>
      </c>
      <c r="D34">
        <f t="shared" si="1"/>
        <v>0</v>
      </c>
      <c r="E34">
        <f t="shared" si="2"/>
        <v>0</v>
      </c>
      <c r="F34">
        <f t="shared" si="3"/>
        <v>10</v>
      </c>
      <c r="G34">
        <f t="shared" si="4"/>
        <v>0</v>
      </c>
      <c r="H34">
        <f t="shared" si="5"/>
        <v>10</v>
      </c>
    </row>
    <row r="35" spans="1:8">
      <c r="A35">
        <v>17.5</v>
      </c>
      <c r="B35">
        <v>0.55883058620000003</v>
      </c>
      <c r="C35">
        <f t="shared" si="0"/>
        <v>0</v>
      </c>
      <c r="D35">
        <f t="shared" si="1"/>
        <v>0</v>
      </c>
      <c r="E35">
        <f t="shared" si="2"/>
        <v>0</v>
      </c>
      <c r="F35">
        <f t="shared" si="3"/>
        <v>10</v>
      </c>
      <c r="G35">
        <f t="shared" si="4"/>
        <v>0</v>
      </c>
      <c r="H35">
        <f t="shared" si="5"/>
        <v>10</v>
      </c>
    </row>
    <row r="36" spans="1:8">
      <c r="A36">
        <v>18</v>
      </c>
      <c r="B36">
        <v>0.56675450000000005</v>
      </c>
      <c r="C36">
        <f t="shared" si="0"/>
        <v>0</v>
      </c>
      <c r="D36">
        <f t="shared" si="1"/>
        <v>0</v>
      </c>
      <c r="E36">
        <f t="shared" si="2"/>
        <v>0</v>
      </c>
      <c r="F36">
        <f t="shared" si="3"/>
        <v>10</v>
      </c>
      <c r="G36">
        <f t="shared" si="4"/>
        <v>0</v>
      </c>
      <c r="H36">
        <f t="shared" si="5"/>
        <v>10</v>
      </c>
    </row>
    <row r="37" spans="1:8">
      <c r="A37">
        <v>18.5</v>
      </c>
      <c r="B37">
        <v>0.57456913330000003</v>
      </c>
      <c r="C37">
        <f t="shared" si="0"/>
        <v>0</v>
      </c>
      <c r="D37">
        <f t="shared" si="1"/>
        <v>0</v>
      </c>
      <c r="E37">
        <f t="shared" si="2"/>
        <v>0</v>
      </c>
      <c r="F37">
        <f t="shared" si="3"/>
        <v>10</v>
      </c>
      <c r="G37">
        <f t="shared" si="4"/>
        <v>0</v>
      </c>
      <c r="H37">
        <f t="shared" si="5"/>
        <v>10</v>
      </c>
    </row>
    <row r="38" spans="1:8">
      <c r="A38">
        <v>19</v>
      </c>
      <c r="B38">
        <v>0.58227890000000004</v>
      </c>
      <c r="C38">
        <f t="shared" si="0"/>
        <v>0</v>
      </c>
      <c r="D38">
        <f t="shared" si="1"/>
        <v>0</v>
      </c>
      <c r="E38">
        <f t="shared" si="2"/>
        <v>0</v>
      </c>
      <c r="F38">
        <f t="shared" si="3"/>
        <v>10</v>
      </c>
      <c r="G38">
        <f t="shared" si="4"/>
        <v>0</v>
      </c>
      <c r="H38">
        <f t="shared" si="5"/>
        <v>10</v>
      </c>
    </row>
    <row r="39" spans="1:8">
      <c r="A39">
        <v>19.5</v>
      </c>
      <c r="B39">
        <v>0.58988790719999995</v>
      </c>
      <c r="C39">
        <f t="shared" si="0"/>
        <v>0</v>
      </c>
      <c r="D39">
        <f t="shared" si="1"/>
        <v>0</v>
      </c>
      <c r="E39">
        <f t="shared" si="2"/>
        <v>0</v>
      </c>
      <c r="F39">
        <f t="shared" si="3"/>
        <v>10</v>
      </c>
      <c r="G39">
        <f t="shared" si="4"/>
        <v>0</v>
      </c>
      <c r="H39">
        <f t="shared" si="5"/>
        <v>10</v>
      </c>
    </row>
    <row r="40" spans="1:8">
      <c r="A40">
        <v>20</v>
      </c>
      <c r="B40">
        <v>0.59740000000000004</v>
      </c>
      <c r="C40">
        <f t="shared" si="0"/>
        <v>0</v>
      </c>
      <c r="D40">
        <f t="shared" si="1"/>
        <v>0</v>
      </c>
      <c r="E40">
        <f t="shared" si="2"/>
        <v>0</v>
      </c>
      <c r="F40">
        <f t="shared" si="3"/>
        <v>10</v>
      </c>
      <c r="G40">
        <f t="shared" si="4"/>
        <v>0</v>
      </c>
      <c r="H40">
        <f t="shared" si="5"/>
        <v>10</v>
      </c>
    </row>
    <row r="41" spans="1:8">
      <c r="A41">
        <v>20.5</v>
      </c>
      <c r="B41">
        <v>0.60482366509999996</v>
      </c>
      <c r="C41">
        <f t="shared" si="0"/>
        <v>0</v>
      </c>
      <c r="D41">
        <f t="shared" si="1"/>
        <v>0</v>
      </c>
      <c r="E41">
        <f t="shared" si="2"/>
        <v>0</v>
      </c>
      <c r="F41">
        <f t="shared" si="3"/>
        <v>10</v>
      </c>
      <c r="G41">
        <f t="shared" si="4"/>
        <v>0</v>
      </c>
      <c r="H41">
        <f t="shared" si="5"/>
        <v>10</v>
      </c>
    </row>
    <row r="42" spans="1:8">
      <c r="A42">
        <v>21</v>
      </c>
      <c r="B42">
        <v>0.61215730000000002</v>
      </c>
      <c r="C42">
        <f t="shared" si="0"/>
        <v>0</v>
      </c>
      <c r="D42">
        <f t="shared" si="1"/>
        <v>0</v>
      </c>
      <c r="E42">
        <f t="shared" si="2"/>
        <v>0</v>
      </c>
      <c r="F42">
        <f t="shared" si="3"/>
        <v>10</v>
      </c>
      <c r="G42">
        <f t="shared" si="4"/>
        <v>0</v>
      </c>
      <c r="H42">
        <f t="shared" si="5"/>
        <v>10</v>
      </c>
    </row>
    <row r="43" spans="1:8">
      <c r="A43">
        <v>21.5</v>
      </c>
      <c r="B43">
        <v>0.61940412160000002</v>
      </c>
      <c r="C43">
        <f t="shared" si="0"/>
        <v>0</v>
      </c>
      <c r="D43">
        <f t="shared" si="1"/>
        <v>0</v>
      </c>
      <c r="E43">
        <f t="shared" si="2"/>
        <v>0</v>
      </c>
      <c r="F43">
        <f t="shared" si="3"/>
        <v>10</v>
      </c>
      <c r="G43">
        <f t="shared" si="4"/>
        <v>0</v>
      </c>
      <c r="H43">
        <f t="shared" si="5"/>
        <v>10</v>
      </c>
    </row>
    <row r="44" spans="1:8">
      <c r="A44">
        <v>22</v>
      </c>
      <c r="B44">
        <v>0.62656710000000004</v>
      </c>
      <c r="C44">
        <f t="shared" si="0"/>
        <v>0</v>
      </c>
      <c r="D44">
        <f t="shared" si="1"/>
        <v>0</v>
      </c>
      <c r="E44">
        <f t="shared" si="2"/>
        <v>0</v>
      </c>
      <c r="F44">
        <f t="shared" si="3"/>
        <v>10</v>
      </c>
      <c r="G44">
        <f t="shared" si="4"/>
        <v>0</v>
      </c>
      <c r="H44">
        <f t="shared" si="5"/>
        <v>10</v>
      </c>
    </row>
    <row r="45" spans="1:8">
      <c r="A45">
        <v>22.5</v>
      </c>
      <c r="B45">
        <v>0.63364914319999999</v>
      </c>
      <c r="C45">
        <f t="shared" si="0"/>
        <v>0</v>
      </c>
      <c r="D45">
        <f t="shared" si="1"/>
        <v>0</v>
      </c>
      <c r="E45">
        <f t="shared" si="2"/>
        <v>0</v>
      </c>
      <c r="F45">
        <f t="shared" si="3"/>
        <v>10</v>
      </c>
      <c r="G45">
        <f t="shared" si="4"/>
        <v>0</v>
      </c>
      <c r="H45">
        <f t="shared" si="5"/>
        <v>10</v>
      </c>
    </row>
    <row r="46" spans="1:8">
      <c r="A46">
        <v>23</v>
      </c>
      <c r="B46">
        <v>0.64065295</v>
      </c>
      <c r="C46">
        <f t="shared" si="0"/>
        <v>0</v>
      </c>
      <c r="D46">
        <f t="shared" si="1"/>
        <v>0</v>
      </c>
      <c r="E46">
        <f t="shared" si="2"/>
        <v>0</v>
      </c>
      <c r="F46">
        <f t="shared" si="3"/>
        <v>10</v>
      </c>
      <c r="G46">
        <f t="shared" si="4"/>
        <v>0</v>
      </c>
      <c r="H46">
        <f t="shared" si="5"/>
        <v>10</v>
      </c>
    </row>
    <row r="47" spans="1:8">
      <c r="A47">
        <v>23.5</v>
      </c>
      <c r="B47">
        <v>0.64758096659999997</v>
      </c>
      <c r="C47">
        <f t="shared" si="0"/>
        <v>0</v>
      </c>
      <c r="D47">
        <f t="shared" si="1"/>
        <v>0</v>
      </c>
      <c r="E47">
        <f t="shared" si="2"/>
        <v>0</v>
      </c>
      <c r="F47">
        <f t="shared" si="3"/>
        <v>10</v>
      </c>
      <c r="G47">
        <f t="shared" si="4"/>
        <v>0</v>
      </c>
      <c r="H47">
        <f t="shared" si="5"/>
        <v>10</v>
      </c>
    </row>
    <row r="48" spans="1:8">
      <c r="A48">
        <v>24</v>
      </c>
      <c r="B48">
        <v>0.65443563000000005</v>
      </c>
      <c r="C48">
        <f t="shared" si="0"/>
        <v>0</v>
      </c>
      <c r="D48">
        <f t="shared" si="1"/>
        <v>0</v>
      </c>
      <c r="E48">
        <f t="shared" si="2"/>
        <v>0</v>
      </c>
      <c r="F48">
        <f t="shared" si="3"/>
        <v>10</v>
      </c>
      <c r="G48">
        <f t="shared" si="4"/>
        <v>0</v>
      </c>
      <c r="H48">
        <f t="shared" si="5"/>
        <v>10</v>
      </c>
    </row>
    <row r="49" spans="1:8">
      <c r="A49">
        <v>24.5</v>
      </c>
      <c r="B49">
        <v>0.66121925240000001</v>
      </c>
      <c r="C49">
        <f t="shared" si="0"/>
        <v>0</v>
      </c>
      <c r="D49">
        <f t="shared" si="1"/>
        <v>0</v>
      </c>
      <c r="E49">
        <f t="shared" si="2"/>
        <v>0</v>
      </c>
      <c r="F49">
        <f t="shared" si="3"/>
        <v>10</v>
      </c>
      <c r="G49">
        <f t="shared" si="4"/>
        <v>0</v>
      </c>
      <c r="H49">
        <f t="shared" si="5"/>
        <v>10</v>
      </c>
    </row>
    <row r="50" spans="1:8">
      <c r="A50">
        <v>25</v>
      </c>
      <c r="B50">
        <v>0.66793400000000003</v>
      </c>
      <c r="C50">
        <f t="shared" si="0"/>
        <v>0</v>
      </c>
      <c r="D50">
        <f t="shared" si="1"/>
        <v>0</v>
      </c>
      <c r="E50">
        <f t="shared" si="2"/>
        <v>0</v>
      </c>
      <c r="F50">
        <f t="shared" si="3"/>
        <v>10</v>
      </c>
      <c r="G50">
        <f t="shared" si="4"/>
        <v>0</v>
      </c>
      <c r="H50">
        <f t="shared" si="5"/>
        <v>10</v>
      </c>
    </row>
    <row r="51" spans="1:8">
      <c r="A51">
        <v>25.5</v>
      </c>
      <c r="B51">
        <v>0.67458189589999995</v>
      </c>
      <c r="C51">
        <f t="shared" si="0"/>
        <v>0</v>
      </c>
      <c r="D51">
        <f t="shared" si="1"/>
        <v>0</v>
      </c>
      <c r="E51">
        <f t="shared" si="2"/>
        <v>0</v>
      </c>
      <c r="F51">
        <f t="shared" si="3"/>
        <v>10</v>
      </c>
      <c r="G51">
        <f t="shared" si="4"/>
        <v>0</v>
      </c>
      <c r="H51">
        <f t="shared" si="5"/>
        <v>10</v>
      </c>
    </row>
    <row r="52" spans="1:8">
      <c r="A52">
        <v>26</v>
      </c>
      <c r="B52">
        <v>0.68116489999999996</v>
      </c>
      <c r="C52">
        <f t="shared" si="0"/>
        <v>0</v>
      </c>
      <c r="D52">
        <f t="shared" si="1"/>
        <v>0</v>
      </c>
      <c r="E52">
        <f t="shared" si="2"/>
        <v>0</v>
      </c>
      <c r="F52">
        <f t="shared" si="3"/>
        <v>10</v>
      </c>
      <c r="G52">
        <f t="shared" si="4"/>
        <v>0</v>
      </c>
      <c r="H52">
        <f t="shared" si="5"/>
        <v>10</v>
      </c>
    </row>
    <row r="53" spans="1:8">
      <c r="A53">
        <v>26.5</v>
      </c>
      <c r="B53">
        <v>0.68768490380000002</v>
      </c>
      <c r="C53">
        <f t="shared" si="0"/>
        <v>0</v>
      </c>
      <c r="D53">
        <f t="shared" si="1"/>
        <v>0</v>
      </c>
      <c r="E53">
        <f t="shared" si="2"/>
        <v>0</v>
      </c>
      <c r="F53">
        <f t="shared" si="3"/>
        <v>10</v>
      </c>
      <c r="G53">
        <f t="shared" si="4"/>
        <v>0</v>
      </c>
      <c r="H53">
        <f t="shared" si="5"/>
        <v>10</v>
      </c>
    </row>
    <row r="54" spans="1:8">
      <c r="A54">
        <v>27</v>
      </c>
      <c r="B54">
        <v>0.69414365</v>
      </c>
      <c r="C54">
        <f t="shared" si="0"/>
        <v>0</v>
      </c>
      <c r="D54">
        <f t="shared" si="1"/>
        <v>0</v>
      </c>
      <c r="E54">
        <f t="shared" si="2"/>
        <v>0</v>
      </c>
      <c r="F54">
        <f t="shared" si="3"/>
        <v>10</v>
      </c>
      <c r="G54">
        <f t="shared" si="4"/>
        <v>0</v>
      </c>
      <c r="H54">
        <f t="shared" si="5"/>
        <v>10</v>
      </c>
    </row>
    <row r="55" spans="1:8">
      <c r="A55">
        <v>27.5</v>
      </c>
      <c r="B55">
        <v>0.70054287000000004</v>
      </c>
      <c r="C55">
        <f t="shared" si="0"/>
        <v>0</v>
      </c>
      <c r="D55">
        <f t="shared" si="1"/>
        <v>0</v>
      </c>
      <c r="E55">
        <f t="shared" si="2"/>
        <v>0</v>
      </c>
      <c r="F55">
        <f t="shared" si="3"/>
        <v>10</v>
      </c>
      <c r="G55">
        <f t="shared" si="4"/>
        <v>0</v>
      </c>
      <c r="H55">
        <f t="shared" si="5"/>
        <v>10</v>
      </c>
    </row>
    <row r="56" spans="1:8">
      <c r="A56">
        <v>28</v>
      </c>
      <c r="B56">
        <v>0.70688419999999996</v>
      </c>
      <c r="C56">
        <f t="shared" si="0"/>
        <v>0</v>
      </c>
      <c r="D56">
        <f t="shared" si="1"/>
        <v>0</v>
      </c>
      <c r="E56">
        <f t="shared" si="2"/>
        <v>0</v>
      </c>
      <c r="F56">
        <f t="shared" si="3"/>
        <v>10</v>
      </c>
      <c r="G56">
        <f t="shared" si="4"/>
        <v>0</v>
      </c>
      <c r="H56">
        <f t="shared" si="5"/>
        <v>10</v>
      </c>
    </row>
    <row r="57" spans="1:8">
      <c r="A57">
        <v>28.5</v>
      </c>
      <c r="B57">
        <v>0.71316910909999998</v>
      </c>
      <c r="C57">
        <f t="shared" si="0"/>
        <v>0</v>
      </c>
      <c r="D57">
        <f t="shared" si="1"/>
        <v>0</v>
      </c>
      <c r="E57">
        <f t="shared" si="2"/>
        <v>0</v>
      </c>
      <c r="F57">
        <f t="shared" si="3"/>
        <v>10</v>
      </c>
      <c r="G57">
        <f t="shared" si="4"/>
        <v>0</v>
      </c>
      <c r="H57">
        <f t="shared" si="5"/>
        <v>10</v>
      </c>
    </row>
    <row r="58" spans="1:8">
      <c r="A58">
        <v>29</v>
      </c>
      <c r="B58">
        <v>0.71939909999999996</v>
      </c>
      <c r="C58">
        <f t="shared" si="0"/>
        <v>0</v>
      </c>
      <c r="D58">
        <f t="shared" si="1"/>
        <v>0</v>
      </c>
      <c r="E58">
        <f t="shared" si="2"/>
        <v>0</v>
      </c>
      <c r="F58">
        <f t="shared" si="3"/>
        <v>10</v>
      </c>
      <c r="G58">
        <f t="shared" si="4"/>
        <v>0</v>
      </c>
      <c r="H58">
        <f t="shared" si="5"/>
        <v>10</v>
      </c>
    </row>
    <row r="59" spans="1:8">
      <c r="A59">
        <v>29.5</v>
      </c>
      <c r="B59">
        <v>0.7255756136</v>
      </c>
      <c r="C59">
        <f t="shared" si="0"/>
        <v>0</v>
      </c>
      <c r="D59">
        <f t="shared" si="1"/>
        <v>0</v>
      </c>
      <c r="E59">
        <f t="shared" si="2"/>
        <v>0</v>
      </c>
      <c r="F59">
        <f t="shared" si="3"/>
        <v>10</v>
      </c>
      <c r="G59">
        <f t="shared" si="4"/>
        <v>0</v>
      </c>
      <c r="H59">
        <f t="shared" si="5"/>
        <v>10</v>
      </c>
    </row>
    <row r="60" spans="1:8">
      <c r="A60">
        <v>30</v>
      </c>
      <c r="B60">
        <v>0.73170000000000002</v>
      </c>
      <c r="C60">
        <f t="shared" si="0"/>
        <v>0</v>
      </c>
      <c r="D60">
        <f t="shared" si="1"/>
        <v>0</v>
      </c>
      <c r="E60">
        <f t="shared" si="2"/>
        <v>0</v>
      </c>
      <c r="F60">
        <f t="shared" si="3"/>
        <v>10</v>
      </c>
      <c r="G60">
        <f t="shared" si="4"/>
        <v>0</v>
      </c>
      <c r="H60">
        <f t="shared" si="5"/>
        <v>10</v>
      </c>
    </row>
    <row r="61" spans="1:8">
      <c r="A61">
        <v>30.5</v>
      </c>
      <c r="B61">
        <v>0.73474100929999997</v>
      </c>
      <c r="C61">
        <f t="shared" si="0"/>
        <v>0</v>
      </c>
      <c r="D61">
        <f t="shared" si="1"/>
        <v>0</v>
      </c>
      <c r="E61">
        <f t="shared" si="2"/>
        <v>0</v>
      </c>
      <c r="F61">
        <f t="shared" si="3"/>
        <v>10</v>
      </c>
      <c r="G61">
        <f t="shared" si="4"/>
        <v>0</v>
      </c>
      <c r="H61">
        <f t="shared" si="5"/>
        <v>10</v>
      </c>
    </row>
    <row r="62" spans="1:8">
      <c r="A62">
        <v>31</v>
      </c>
      <c r="B62">
        <v>0.73776949999999997</v>
      </c>
      <c r="C62">
        <f t="shared" si="0"/>
        <v>0</v>
      </c>
      <c r="D62">
        <f t="shared" si="1"/>
        <v>0</v>
      </c>
      <c r="E62">
        <f t="shared" si="2"/>
        <v>0</v>
      </c>
      <c r="F62">
        <f t="shared" si="3"/>
        <v>10</v>
      </c>
      <c r="G62">
        <f t="shared" si="4"/>
        <v>0</v>
      </c>
      <c r="H62">
        <f t="shared" si="5"/>
        <v>10</v>
      </c>
    </row>
    <row r="63" spans="1:8">
      <c r="A63">
        <v>31.5</v>
      </c>
      <c r="B63">
        <v>0.74078559379999998</v>
      </c>
      <c r="C63">
        <f t="shared" si="0"/>
        <v>0</v>
      </c>
      <c r="D63">
        <f t="shared" si="1"/>
        <v>0</v>
      </c>
      <c r="E63">
        <f t="shared" si="2"/>
        <v>0</v>
      </c>
      <c r="F63">
        <f t="shared" si="3"/>
        <v>10</v>
      </c>
      <c r="G63">
        <f t="shared" si="4"/>
        <v>0</v>
      </c>
      <c r="H63">
        <f t="shared" si="5"/>
        <v>10</v>
      </c>
    </row>
    <row r="64" spans="1:8">
      <c r="A64">
        <v>32</v>
      </c>
      <c r="B64">
        <v>0.74378942999999997</v>
      </c>
      <c r="C64">
        <f t="shared" si="0"/>
        <v>0</v>
      </c>
      <c r="D64">
        <f t="shared" si="1"/>
        <v>0</v>
      </c>
      <c r="E64">
        <f t="shared" si="2"/>
        <v>0</v>
      </c>
      <c r="F64">
        <f t="shared" si="3"/>
        <v>10</v>
      </c>
      <c r="G64">
        <f t="shared" si="4"/>
        <v>0</v>
      </c>
      <c r="H64">
        <f t="shared" si="5"/>
        <v>10</v>
      </c>
    </row>
    <row r="65" spans="1:8">
      <c r="A65">
        <v>32.5</v>
      </c>
      <c r="B65">
        <v>0.74678121090000005</v>
      </c>
      <c r="C65">
        <f t="shared" si="0"/>
        <v>0</v>
      </c>
      <c r="D65">
        <f t="shared" si="1"/>
        <v>0</v>
      </c>
      <c r="E65">
        <f t="shared" si="2"/>
        <v>0</v>
      </c>
      <c r="F65">
        <f t="shared" si="3"/>
        <v>10</v>
      </c>
      <c r="G65">
        <f t="shared" si="4"/>
        <v>0</v>
      </c>
      <c r="H65">
        <f t="shared" si="5"/>
        <v>10</v>
      </c>
    </row>
    <row r="66" spans="1:8">
      <c r="A66">
        <v>33</v>
      </c>
      <c r="B66">
        <v>0.74976103999999999</v>
      </c>
      <c r="C66">
        <f t="shared" ref="C66:C102" si="6">(K$4+K$5)*B66</f>
        <v>0</v>
      </c>
      <c r="D66">
        <f t="shared" ref="D66:D102" si="7">(L$4+L$5)*B66</f>
        <v>0</v>
      </c>
      <c r="E66">
        <f t="shared" si="2"/>
        <v>0</v>
      </c>
      <c r="F66">
        <f t="shared" si="3"/>
        <v>10</v>
      </c>
      <c r="G66">
        <f t="shared" si="4"/>
        <v>0</v>
      </c>
      <c r="H66">
        <f t="shared" si="5"/>
        <v>10</v>
      </c>
    </row>
    <row r="67" spans="1:8">
      <c r="A67">
        <v>33.5</v>
      </c>
      <c r="B67">
        <v>0.75272908670000005</v>
      </c>
      <c r="C67">
        <f t="shared" si="6"/>
        <v>0</v>
      </c>
      <c r="D67">
        <f t="shared" si="7"/>
        <v>0</v>
      </c>
      <c r="E67">
        <f t="shared" ref="E67:E102" si="8">(M$4+M$5)*B67</f>
        <v>0</v>
      </c>
      <c r="F67">
        <f t="shared" ref="F67:F102" si="9">MAX(10,FLOOR(E67,1))</f>
        <v>10</v>
      </c>
      <c r="G67">
        <f t="shared" ref="G67:G102" si="10">C67*SQRT(D67*E67)/10</f>
        <v>0</v>
      </c>
      <c r="H67">
        <f t="shared" ref="H67:H102" si="11">MAX(10,_xlfn.FLOOR.MATH(G67))</f>
        <v>10</v>
      </c>
    </row>
    <row r="68" spans="1:8">
      <c r="A68">
        <v>34</v>
      </c>
      <c r="B68">
        <v>0.75568550000000001</v>
      </c>
      <c r="C68">
        <f t="shared" si="6"/>
        <v>0</v>
      </c>
      <c r="D68">
        <f t="shared" si="7"/>
        <v>0</v>
      </c>
      <c r="E68">
        <f t="shared" si="8"/>
        <v>0</v>
      </c>
      <c r="F68">
        <f t="shared" si="9"/>
        <v>10</v>
      </c>
      <c r="G68">
        <f t="shared" si="10"/>
        <v>0</v>
      </c>
      <c r="H68">
        <f t="shared" si="11"/>
        <v>10</v>
      </c>
    </row>
    <row r="69" spans="1:8">
      <c r="A69">
        <v>34.5</v>
      </c>
      <c r="B69">
        <v>0.75863036829999997</v>
      </c>
      <c r="C69">
        <f t="shared" si="6"/>
        <v>0</v>
      </c>
      <c r="D69">
        <f t="shared" si="7"/>
        <v>0</v>
      </c>
      <c r="E69">
        <f t="shared" si="8"/>
        <v>0</v>
      </c>
      <c r="F69">
        <f t="shared" si="9"/>
        <v>10</v>
      </c>
      <c r="G69">
        <f t="shared" si="10"/>
        <v>0</v>
      </c>
      <c r="H69">
        <f t="shared" si="11"/>
        <v>10</v>
      </c>
    </row>
    <row r="70" spans="1:8">
      <c r="A70">
        <v>35</v>
      </c>
      <c r="B70">
        <v>0.76156383999999999</v>
      </c>
      <c r="C70">
        <f t="shared" si="6"/>
        <v>0</v>
      </c>
      <c r="D70">
        <f t="shared" si="7"/>
        <v>0</v>
      </c>
      <c r="E70">
        <f t="shared" si="8"/>
        <v>0</v>
      </c>
      <c r="F70">
        <f t="shared" si="9"/>
        <v>10</v>
      </c>
      <c r="G70">
        <f t="shared" si="10"/>
        <v>0</v>
      </c>
      <c r="H70">
        <f t="shared" si="11"/>
        <v>10</v>
      </c>
    </row>
    <row r="71" spans="1:8">
      <c r="A71">
        <v>35.5</v>
      </c>
      <c r="B71">
        <v>0.76448606470000002</v>
      </c>
      <c r="C71">
        <f t="shared" si="6"/>
        <v>0</v>
      </c>
      <c r="D71">
        <f t="shared" si="7"/>
        <v>0</v>
      </c>
      <c r="E71">
        <f t="shared" si="8"/>
        <v>0</v>
      </c>
      <c r="F71">
        <f t="shared" si="9"/>
        <v>10</v>
      </c>
      <c r="G71">
        <f t="shared" si="10"/>
        <v>0</v>
      </c>
      <c r="H71">
        <f t="shared" si="11"/>
        <v>10</v>
      </c>
    </row>
    <row r="72" spans="1:8">
      <c r="A72">
        <v>36</v>
      </c>
      <c r="B72">
        <v>0.76739716999999996</v>
      </c>
      <c r="C72">
        <f t="shared" si="6"/>
        <v>0</v>
      </c>
      <c r="D72">
        <f t="shared" si="7"/>
        <v>0</v>
      </c>
      <c r="E72">
        <f t="shared" si="8"/>
        <v>0</v>
      </c>
      <c r="F72">
        <f t="shared" si="9"/>
        <v>10</v>
      </c>
      <c r="G72">
        <f t="shared" si="10"/>
        <v>0</v>
      </c>
      <c r="H72">
        <f t="shared" si="11"/>
        <v>10</v>
      </c>
    </row>
    <row r="73" spans="1:8">
      <c r="A73">
        <v>36.5</v>
      </c>
      <c r="B73">
        <v>0.7702972656</v>
      </c>
      <c r="C73">
        <f t="shared" si="6"/>
        <v>0</v>
      </c>
      <c r="D73">
        <f t="shared" si="7"/>
        <v>0</v>
      </c>
      <c r="E73">
        <f t="shared" si="8"/>
        <v>0</v>
      </c>
      <c r="F73">
        <f t="shared" si="9"/>
        <v>10</v>
      </c>
      <c r="G73">
        <f t="shared" si="10"/>
        <v>0</v>
      </c>
      <c r="H73">
        <f t="shared" si="11"/>
        <v>10</v>
      </c>
    </row>
    <row r="74" spans="1:8">
      <c r="A74">
        <v>37</v>
      </c>
      <c r="B74">
        <v>0.7731865</v>
      </c>
      <c r="C74">
        <f t="shared" si="6"/>
        <v>0</v>
      </c>
      <c r="D74">
        <f t="shared" si="7"/>
        <v>0</v>
      </c>
      <c r="E74">
        <f t="shared" si="8"/>
        <v>0</v>
      </c>
      <c r="F74">
        <f t="shared" si="9"/>
        <v>10</v>
      </c>
      <c r="G74">
        <f t="shared" si="10"/>
        <v>0</v>
      </c>
      <c r="H74">
        <f t="shared" si="11"/>
        <v>10</v>
      </c>
    </row>
    <row r="75" spans="1:8">
      <c r="A75">
        <v>37.5</v>
      </c>
      <c r="B75">
        <v>0.77606496160000005</v>
      </c>
      <c r="C75">
        <f t="shared" si="6"/>
        <v>0</v>
      </c>
      <c r="D75">
        <f t="shared" si="7"/>
        <v>0</v>
      </c>
      <c r="E75">
        <f t="shared" si="8"/>
        <v>0</v>
      </c>
      <c r="F75">
        <f t="shared" si="9"/>
        <v>10</v>
      </c>
      <c r="G75">
        <f t="shared" si="10"/>
        <v>0</v>
      </c>
      <c r="H75">
        <f t="shared" si="11"/>
        <v>10</v>
      </c>
    </row>
    <row r="76" spans="1:8">
      <c r="A76">
        <v>38</v>
      </c>
      <c r="B76">
        <v>0.77893274999999995</v>
      </c>
      <c r="C76">
        <f t="shared" si="6"/>
        <v>0</v>
      </c>
      <c r="D76">
        <f t="shared" si="7"/>
        <v>0</v>
      </c>
      <c r="E76">
        <f t="shared" si="8"/>
        <v>0</v>
      </c>
      <c r="F76">
        <f t="shared" si="9"/>
        <v>10</v>
      </c>
      <c r="G76">
        <f t="shared" si="10"/>
        <v>0</v>
      </c>
      <c r="H76">
        <f t="shared" si="11"/>
        <v>10</v>
      </c>
    </row>
    <row r="77" spans="1:8">
      <c r="A77">
        <v>38.5</v>
      </c>
      <c r="B77">
        <v>0.78179005479999997</v>
      </c>
      <c r="C77">
        <f t="shared" si="6"/>
        <v>0</v>
      </c>
      <c r="D77">
        <f t="shared" si="7"/>
        <v>0</v>
      </c>
      <c r="E77">
        <f t="shared" si="8"/>
        <v>0</v>
      </c>
      <c r="F77">
        <f t="shared" si="9"/>
        <v>10</v>
      </c>
      <c r="G77">
        <f t="shared" si="10"/>
        <v>0</v>
      </c>
      <c r="H77">
        <f t="shared" si="11"/>
        <v>10</v>
      </c>
    </row>
    <row r="78" spans="1:8">
      <c r="A78">
        <v>39</v>
      </c>
      <c r="B78">
        <v>0.78463700000000003</v>
      </c>
      <c r="C78">
        <f t="shared" si="6"/>
        <v>0</v>
      </c>
      <c r="D78">
        <f t="shared" si="7"/>
        <v>0</v>
      </c>
      <c r="E78">
        <f t="shared" si="8"/>
        <v>0</v>
      </c>
      <c r="F78">
        <f t="shared" si="9"/>
        <v>10</v>
      </c>
      <c r="G78">
        <f t="shared" si="10"/>
        <v>0</v>
      </c>
      <c r="H78">
        <f t="shared" si="11"/>
        <v>10</v>
      </c>
    </row>
    <row r="79" spans="1:8">
      <c r="A79">
        <v>39.5</v>
      </c>
      <c r="B79">
        <v>0.78747360749999995</v>
      </c>
      <c r="C79">
        <f t="shared" si="6"/>
        <v>0</v>
      </c>
      <c r="D79">
        <f t="shared" si="7"/>
        <v>0</v>
      </c>
      <c r="E79">
        <f t="shared" si="8"/>
        <v>0</v>
      </c>
      <c r="F79">
        <f t="shared" si="9"/>
        <v>10</v>
      </c>
      <c r="G79">
        <f t="shared" si="10"/>
        <v>0</v>
      </c>
      <c r="H79">
        <f t="shared" si="11"/>
        <v>10</v>
      </c>
    </row>
    <row r="80" spans="1:8">
      <c r="A80">
        <v>40</v>
      </c>
      <c r="B80">
        <v>0.7903</v>
      </c>
      <c r="C80">
        <f t="shared" si="6"/>
        <v>0</v>
      </c>
      <c r="D80">
        <f t="shared" si="7"/>
        <v>0</v>
      </c>
      <c r="E80">
        <f t="shared" si="8"/>
        <v>0</v>
      </c>
      <c r="F80">
        <f t="shared" si="9"/>
        <v>10</v>
      </c>
      <c r="G80">
        <f t="shared" si="10"/>
        <v>0</v>
      </c>
      <c r="H80">
        <f t="shared" si="11"/>
        <v>10</v>
      </c>
    </row>
    <row r="81" spans="1:8">
      <c r="A81">
        <v>40.5</v>
      </c>
      <c r="B81">
        <v>0.79280396799999997</v>
      </c>
      <c r="C81">
        <f t="shared" si="6"/>
        <v>0</v>
      </c>
      <c r="D81">
        <f t="shared" si="7"/>
        <v>0</v>
      </c>
      <c r="E81">
        <f t="shared" si="8"/>
        <v>0</v>
      </c>
      <c r="F81">
        <f t="shared" si="9"/>
        <v>10</v>
      </c>
      <c r="G81">
        <f t="shared" si="10"/>
        <v>0</v>
      </c>
      <c r="H81">
        <f t="shared" si="11"/>
        <v>10</v>
      </c>
    </row>
    <row r="82" spans="1:8">
      <c r="A82">
        <v>41</v>
      </c>
      <c r="B82">
        <v>0.79530000999999995</v>
      </c>
      <c r="C82">
        <f t="shared" si="6"/>
        <v>0</v>
      </c>
      <c r="D82">
        <f t="shared" si="7"/>
        <v>0</v>
      </c>
      <c r="E82">
        <f t="shared" si="8"/>
        <v>0</v>
      </c>
      <c r="F82">
        <f t="shared" si="9"/>
        <v>10</v>
      </c>
      <c r="G82">
        <f t="shared" si="10"/>
        <v>0</v>
      </c>
      <c r="H82">
        <f t="shared" si="11"/>
        <v>10</v>
      </c>
    </row>
    <row r="83" spans="1:8">
      <c r="A83">
        <v>41.5</v>
      </c>
      <c r="B83">
        <v>0.79780001499999997</v>
      </c>
      <c r="C83">
        <f t="shared" si="6"/>
        <v>0</v>
      </c>
      <c r="D83">
        <f t="shared" si="7"/>
        <v>0</v>
      </c>
      <c r="E83">
        <f t="shared" si="8"/>
        <v>0</v>
      </c>
      <c r="F83">
        <f t="shared" si="9"/>
        <v>10</v>
      </c>
      <c r="G83">
        <f t="shared" si="10"/>
        <v>0</v>
      </c>
      <c r="H83">
        <f t="shared" si="11"/>
        <v>10</v>
      </c>
    </row>
    <row r="84" spans="1:8">
      <c r="A84">
        <v>42</v>
      </c>
      <c r="B84">
        <v>0.80030000000000001</v>
      </c>
      <c r="C84">
        <f t="shared" si="6"/>
        <v>0</v>
      </c>
      <c r="D84">
        <f t="shared" si="7"/>
        <v>0</v>
      </c>
      <c r="E84">
        <f t="shared" si="8"/>
        <v>0</v>
      </c>
      <c r="F84">
        <f t="shared" si="9"/>
        <v>10</v>
      </c>
      <c r="G84">
        <f t="shared" si="10"/>
        <v>0</v>
      </c>
      <c r="H84">
        <f t="shared" si="11"/>
        <v>10</v>
      </c>
    </row>
    <row r="85" spans="1:8">
      <c r="A85">
        <v>42.5</v>
      </c>
      <c r="B85">
        <v>0.80279999499999999</v>
      </c>
      <c r="C85">
        <f t="shared" si="6"/>
        <v>0</v>
      </c>
      <c r="D85">
        <f t="shared" si="7"/>
        <v>0</v>
      </c>
      <c r="E85">
        <f t="shared" si="8"/>
        <v>0</v>
      </c>
      <c r="F85">
        <f t="shared" si="9"/>
        <v>10</v>
      </c>
      <c r="G85">
        <f t="shared" si="10"/>
        <v>0</v>
      </c>
      <c r="H85">
        <f t="shared" si="11"/>
        <v>10</v>
      </c>
    </row>
    <row r="86" spans="1:8">
      <c r="A86">
        <v>43</v>
      </c>
      <c r="B86">
        <v>0.80530000000000002</v>
      </c>
      <c r="C86">
        <f t="shared" si="6"/>
        <v>0</v>
      </c>
      <c r="D86">
        <f t="shared" si="7"/>
        <v>0</v>
      </c>
      <c r="E86">
        <f t="shared" si="8"/>
        <v>0</v>
      </c>
      <c r="F86">
        <f t="shared" si="9"/>
        <v>10</v>
      </c>
      <c r="G86">
        <f t="shared" si="10"/>
        <v>0</v>
      </c>
      <c r="H86">
        <f t="shared" si="11"/>
        <v>10</v>
      </c>
    </row>
    <row r="87" spans="1:8">
      <c r="A87">
        <v>43.5</v>
      </c>
      <c r="B87">
        <v>0.80779999999999996</v>
      </c>
      <c r="C87">
        <f t="shared" si="6"/>
        <v>0</v>
      </c>
      <c r="D87">
        <f t="shared" si="7"/>
        <v>0</v>
      </c>
      <c r="E87">
        <f t="shared" si="8"/>
        <v>0</v>
      </c>
      <c r="F87">
        <f t="shared" si="9"/>
        <v>10</v>
      </c>
      <c r="G87">
        <f t="shared" si="10"/>
        <v>0</v>
      </c>
      <c r="H87">
        <f t="shared" si="11"/>
        <v>10</v>
      </c>
    </row>
    <row r="88" spans="1:8">
      <c r="A88">
        <v>44</v>
      </c>
      <c r="B88">
        <v>0.81029998999999997</v>
      </c>
      <c r="C88">
        <f t="shared" si="6"/>
        <v>0</v>
      </c>
      <c r="D88">
        <f t="shared" si="7"/>
        <v>0</v>
      </c>
      <c r="E88">
        <f t="shared" si="8"/>
        <v>0</v>
      </c>
      <c r="F88">
        <f t="shared" si="9"/>
        <v>10</v>
      </c>
      <c r="G88">
        <f t="shared" si="10"/>
        <v>0</v>
      </c>
      <c r="H88">
        <f t="shared" si="11"/>
        <v>10</v>
      </c>
    </row>
    <row r="89" spans="1:8">
      <c r="A89">
        <v>44.5</v>
      </c>
      <c r="B89">
        <v>0.81279998499999995</v>
      </c>
      <c r="C89">
        <f t="shared" si="6"/>
        <v>0</v>
      </c>
      <c r="D89">
        <f t="shared" si="7"/>
        <v>0</v>
      </c>
      <c r="E89">
        <f t="shared" si="8"/>
        <v>0</v>
      </c>
      <c r="F89">
        <f t="shared" si="9"/>
        <v>10</v>
      </c>
      <c r="G89">
        <f t="shared" si="10"/>
        <v>0</v>
      </c>
      <c r="H89">
        <f t="shared" si="11"/>
        <v>10</v>
      </c>
    </row>
    <row r="90" spans="1:8">
      <c r="A90">
        <v>45</v>
      </c>
      <c r="B90">
        <v>0.81529998999999997</v>
      </c>
      <c r="C90">
        <f t="shared" si="6"/>
        <v>0</v>
      </c>
      <c r="D90">
        <f t="shared" si="7"/>
        <v>0</v>
      </c>
      <c r="E90">
        <f t="shared" si="8"/>
        <v>0</v>
      </c>
      <c r="F90">
        <f t="shared" si="9"/>
        <v>10</v>
      </c>
      <c r="G90">
        <f t="shared" si="10"/>
        <v>0</v>
      </c>
      <c r="H90">
        <f t="shared" si="11"/>
        <v>10</v>
      </c>
    </row>
    <row r="91" spans="1:8">
      <c r="A91">
        <v>45.5</v>
      </c>
      <c r="B91">
        <v>0.81779999000000003</v>
      </c>
      <c r="C91">
        <f t="shared" si="6"/>
        <v>0</v>
      </c>
      <c r="D91">
        <f t="shared" si="7"/>
        <v>0</v>
      </c>
      <c r="E91">
        <f t="shared" si="8"/>
        <v>0</v>
      </c>
      <c r="F91">
        <f t="shared" si="9"/>
        <v>10</v>
      </c>
      <c r="G91">
        <f t="shared" si="10"/>
        <v>0</v>
      </c>
      <c r="H91">
        <f t="shared" si="11"/>
        <v>10</v>
      </c>
    </row>
    <row r="92" spans="1:8">
      <c r="A92">
        <v>46</v>
      </c>
      <c r="B92">
        <v>0.82029998999999998</v>
      </c>
      <c r="C92">
        <f t="shared" si="6"/>
        <v>0</v>
      </c>
      <c r="D92">
        <f t="shared" si="7"/>
        <v>0</v>
      </c>
      <c r="E92">
        <f t="shared" si="8"/>
        <v>0</v>
      </c>
      <c r="F92">
        <f t="shared" si="9"/>
        <v>10</v>
      </c>
      <c r="G92">
        <f t="shared" si="10"/>
        <v>0</v>
      </c>
      <c r="H92">
        <f t="shared" si="11"/>
        <v>10</v>
      </c>
    </row>
    <row r="93" spans="1:8">
      <c r="A93">
        <v>46.5</v>
      </c>
      <c r="B93">
        <v>0.82279999000000004</v>
      </c>
      <c r="C93">
        <f t="shared" si="6"/>
        <v>0</v>
      </c>
      <c r="D93">
        <f t="shared" si="7"/>
        <v>0</v>
      </c>
      <c r="E93">
        <f t="shared" si="8"/>
        <v>0</v>
      </c>
      <c r="F93">
        <f t="shared" si="9"/>
        <v>10</v>
      </c>
      <c r="G93">
        <f t="shared" si="10"/>
        <v>0</v>
      </c>
      <c r="H93">
        <f t="shared" si="11"/>
        <v>10</v>
      </c>
    </row>
    <row r="94" spans="1:8">
      <c r="A94">
        <v>47</v>
      </c>
      <c r="B94">
        <v>0.82529998999999998</v>
      </c>
      <c r="C94">
        <f t="shared" si="6"/>
        <v>0</v>
      </c>
      <c r="D94">
        <f t="shared" si="7"/>
        <v>0</v>
      </c>
      <c r="E94">
        <f t="shared" si="8"/>
        <v>0</v>
      </c>
      <c r="F94">
        <f t="shared" si="9"/>
        <v>10</v>
      </c>
      <c r="G94">
        <f t="shared" si="10"/>
        <v>0</v>
      </c>
      <c r="H94">
        <f t="shared" si="11"/>
        <v>10</v>
      </c>
    </row>
    <row r="95" spans="1:8">
      <c r="A95">
        <v>47.5</v>
      </c>
      <c r="B95">
        <v>0.82779999000000004</v>
      </c>
      <c r="C95">
        <f t="shared" si="6"/>
        <v>0</v>
      </c>
      <c r="D95">
        <f t="shared" si="7"/>
        <v>0</v>
      </c>
      <c r="E95">
        <f t="shared" si="8"/>
        <v>0</v>
      </c>
      <c r="F95">
        <f t="shared" si="9"/>
        <v>10</v>
      </c>
      <c r="G95">
        <f t="shared" si="10"/>
        <v>0</v>
      </c>
      <c r="H95">
        <f t="shared" si="11"/>
        <v>10</v>
      </c>
    </row>
    <row r="96" spans="1:8">
      <c r="A96">
        <v>48</v>
      </c>
      <c r="B96">
        <v>0.83029998999999999</v>
      </c>
      <c r="C96">
        <f t="shared" si="6"/>
        <v>0</v>
      </c>
      <c r="D96">
        <f t="shared" si="7"/>
        <v>0</v>
      </c>
      <c r="E96">
        <f t="shared" si="8"/>
        <v>0</v>
      </c>
      <c r="F96">
        <f t="shared" si="9"/>
        <v>10</v>
      </c>
      <c r="G96">
        <f t="shared" si="10"/>
        <v>0</v>
      </c>
      <c r="H96">
        <f t="shared" si="11"/>
        <v>10</v>
      </c>
    </row>
    <row r="97" spans="1:8">
      <c r="A97">
        <v>48.5</v>
      </c>
      <c r="B97">
        <v>0.83279999000000005</v>
      </c>
      <c r="C97">
        <f t="shared" si="6"/>
        <v>0</v>
      </c>
      <c r="D97">
        <f t="shared" si="7"/>
        <v>0</v>
      </c>
      <c r="E97">
        <f t="shared" si="8"/>
        <v>0</v>
      </c>
      <c r="F97">
        <f t="shared" si="9"/>
        <v>10</v>
      </c>
      <c r="G97">
        <f t="shared" si="10"/>
        <v>0</v>
      </c>
      <c r="H97">
        <f t="shared" si="11"/>
        <v>10</v>
      </c>
    </row>
    <row r="98" spans="1:8">
      <c r="A98">
        <v>49</v>
      </c>
      <c r="B98">
        <v>0.83529998999999999</v>
      </c>
      <c r="C98">
        <f t="shared" si="6"/>
        <v>0</v>
      </c>
      <c r="D98">
        <f t="shared" si="7"/>
        <v>0</v>
      </c>
      <c r="E98">
        <f t="shared" si="8"/>
        <v>0</v>
      </c>
      <c r="F98">
        <f t="shared" si="9"/>
        <v>10</v>
      </c>
      <c r="G98">
        <f t="shared" si="10"/>
        <v>0</v>
      </c>
      <c r="H98">
        <f t="shared" si="11"/>
        <v>10</v>
      </c>
    </row>
    <row r="99" spans="1:8">
      <c r="A99">
        <v>49.5</v>
      </c>
      <c r="B99">
        <v>0.83779999000000005</v>
      </c>
      <c r="C99">
        <f t="shared" si="6"/>
        <v>0</v>
      </c>
      <c r="D99">
        <f t="shared" si="7"/>
        <v>0</v>
      </c>
      <c r="E99">
        <f t="shared" si="8"/>
        <v>0</v>
      </c>
      <c r="F99">
        <f t="shared" si="9"/>
        <v>10</v>
      </c>
      <c r="G99">
        <f t="shared" si="10"/>
        <v>0</v>
      </c>
      <c r="H99">
        <f t="shared" si="11"/>
        <v>10</v>
      </c>
    </row>
    <row r="100" spans="1:8">
      <c r="A100">
        <v>50</v>
      </c>
      <c r="B100">
        <v>0.84029999</v>
      </c>
      <c r="C100">
        <f t="shared" si="6"/>
        <v>0</v>
      </c>
      <c r="D100">
        <f t="shared" si="7"/>
        <v>0</v>
      </c>
      <c r="E100">
        <f t="shared" si="8"/>
        <v>0</v>
      </c>
      <c r="F100">
        <f t="shared" si="9"/>
        <v>10</v>
      </c>
      <c r="G100">
        <f t="shared" si="10"/>
        <v>0</v>
      </c>
      <c r="H100">
        <f t="shared" si="11"/>
        <v>10</v>
      </c>
    </row>
    <row r="101" spans="1:8">
      <c r="A101">
        <v>50.5</v>
      </c>
      <c r="B101">
        <v>0.84279999000000005</v>
      </c>
      <c r="C101">
        <f t="shared" si="6"/>
        <v>0</v>
      </c>
      <c r="D101">
        <f t="shared" si="7"/>
        <v>0</v>
      </c>
      <c r="E101">
        <f t="shared" si="8"/>
        <v>0</v>
      </c>
      <c r="F101">
        <f t="shared" si="9"/>
        <v>10</v>
      </c>
      <c r="G101">
        <f t="shared" si="10"/>
        <v>0</v>
      </c>
      <c r="H101">
        <f t="shared" si="11"/>
        <v>10</v>
      </c>
    </row>
    <row r="102" spans="1:8">
      <c r="A102">
        <v>51</v>
      </c>
      <c r="B102">
        <v>0.84529999</v>
      </c>
      <c r="C102">
        <f t="shared" si="6"/>
        <v>0</v>
      </c>
      <c r="D102">
        <f t="shared" si="7"/>
        <v>0</v>
      </c>
      <c r="E102">
        <f t="shared" si="8"/>
        <v>0</v>
      </c>
      <c r="F102">
        <f t="shared" si="9"/>
        <v>10</v>
      </c>
      <c r="G102">
        <f t="shared" si="10"/>
        <v>0</v>
      </c>
      <c r="H102">
        <f t="shared" si="11"/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951EE-9DBD-1846-A3F3-ECCB7FFD6CA2}">
  <dimension ref="A1:R102"/>
  <sheetViews>
    <sheetView workbookViewId="0">
      <selection activeCell="K19" sqref="K19"/>
    </sheetView>
  </sheetViews>
  <sheetFormatPr defaultColWidth="10.69921875" defaultRowHeight="15.6"/>
  <cols>
    <col min="4" max="4" width="9.796875" customWidth="1"/>
    <col min="5" max="5" width="9.19921875" customWidth="1"/>
  </cols>
  <sheetData>
    <row r="1" spans="1:18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2</v>
      </c>
      <c r="G1" t="s">
        <v>14</v>
      </c>
      <c r="H1" t="s">
        <v>15</v>
      </c>
    </row>
    <row r="2" spans="1:18">
      <c r="A2">
        <v>1</v>
      </c>
      <c r="B2">
        <v>9.4E-2</v>
      </c>
      <c r="C2">
        <f t="shared" ref="C2:C65" si="0">(K$4+K$5)*B2</f>
        <v>0</v>
      </c>
      <c r="D2">
        <f t="shared" ref="D2:D65" si="1">(L$4+L$5)*B2</f>
        <v>0</v>
      </c>
      <c r="E2">
        <f>(M$4+M$5)*B2</f>
        <v>0</v>
      </c>
      <c r="F2">
        <f>MAX(10,FLOOR(E2,1))</f>
        <v>10</v>
      </c>
      <c r="G2">
        <f>C2*SQRT(D2*E2)/10</f>
        <v>0</v>
      </c>
      <c r="H2">
        <f>MAX(10,_xlfn.FLOOR.MATH(G2))</f>
        <v>10</v>
      </c>
    </row>
    <row r="3" spans="1:18">
      <c r="A3">
        <v>1.5</v>
      </c>
      <c r="B3">
        <v>0.13513743180000001</v>
      </c>
      <c r="C3">
        <f t="shared" si="0"/>
        <v>0</v>
      </c>
      <c r="D3">
        <f t="shared" si="1"/>
        <v>0</v>
      </c>
      <c r="E3">
        <f t="shared" ref="E3:E66" si="2">(M$4+M$5)*B3</f>
        <v>0</v>
      </c>
      <c r="F3">
        <f t="shared" ref="F3:F66" si="3">MAX(10,FLOOR(E3,1))</f>
        <v>10</v>
      </c>
      <c r="G3">
        <f t="shared" ref="G3:G66" si="4">C3*SQRT(D3*E3)/10</f>
        <v>0</v>
      </c>
      <c r="H3">
        <f t="shared" ref="H3:H66" si="5">MAX(10,_xlfn.FLOOR.MATH(G3))</f>
        <v>10</v>
      </c>
      <c r="J3" s="7" t="s">
        <v>46</v>
      </c>
      <c r="K3" t="s">
        <v>11</v>
      </c>
      <c r="L3" t="s">
        <v>12</v>
      </c>
      <c r="M3" t="s">
        <v>2</v>
      </c>
    </row>
    <row r="4" spans="1:18">
      <c r="A4">
        <v>2</v>
      </c>
      <c r="B4">
        <v>0.16639787</v>
      </c>
      <c r="C4">
        <f t="shared" si="0"/>
        <v>0</v>
      </c>
      <c r="D4">
        <f t="shared" si="1"/>
        <v>0</v>
      </c>
      <c r="E4">
        <f t="shared" si="2"/>
        <v>0</v>
      </c>
      <c r="F4">
        <f t="shared" si="3"/>
        <v>10</v>
      </c>
      <c r="G4">
        <f t="shared" si="4"/>
        <v>0</v>
      </c>
      <c r="H4">
        <f t="shared" si="5"/>
        <v>10</v>
      </c>
      <c r="J4" t="s">
        <v>16</v>
      </c>
      <c r="K4" s="1"/>
      <c r="L4" s="1"/>
      <c r="M4" s="1"/>
    </row>
    <row r="5" spans="1:18">
      <c r="A5">
        <v>2.5</v>
      </c>
      <c r="B5">
        <v>0.192650919</v>
      </c>
      <c r="C5">
        <f t="shared" si="0"/>
        <v>0</v>
      </c>
      <c r="D5">
        <f t="shared" si="1"/>
        <v>0</v>
      </c>
      <c r="E5">
        <f t="shared" si="2"/>
        <v>0</v>
      </c>
      <c r="F5">
        <f t="shared" si="3"/>
        <v>10</v>
      </c>
      <c r="G5">
        <f t="shared" si="4"/>
        <v>0</v>
      </c>
      <c r="H5">
        <f t="shared" si="5"/>
        <v>10</v>
      </c>
      <c r="J5" t="s">
        <v>17</v>
      </c>
      <c r="K5" s="1"/>
      <c r="L5" s="1"/>
      <c r="M5" s="1"/>
    </row>
    <row r="6" spans="1:18">
      <c r="A6">
        <v>3</v>
      </c>
      <c r="B6">
        <v>0.21573247000000001</v>
      </c>
      <c r="C6">
        <f t="shared" si="0"/>
        <v>0</v>
      </c>
      <c r="D6">
        <f t="shared" si="1"/>
        <v>0</v>
      </c>
      <c r="E6">
        <f t="shared" si="2"/>
        <v>0</v>
      </c>
      <c r="F6">
        <f t="shared" si="3"/>
        <v>10</v>
      </c>
      <c r="G6">
        <f t="shared" si="4"/>
        <v>0</v>
      </c>
      <c r="H6">
        <f t="shared" si="5"/>
        <v>10</v>
      </c>
    </row>
    <row r="7" spans="1:18">
      <c r="A7">
        <v>3.5</v>
      </c>
      <c r="B7">
        <v>0.23657266129999999</v>
      </c>
      <c r="C7">
        <f t="shared" si="0"/>
        <v>0</v>
      </c>
      <c r="D7">
        <f t="shared" si="1"/>
        <v>0</v>
      </c>
      <c r="E7">
        <f t="shared" si="2"/>
        <v>0</v>
      </c>
      <c r="F7">
        <f t="shared" si="3"/>
        <v>10</v>
      </c>
      <c r="G7">
        <f t="shared" si="4"/>
        <v>0</v>
      </c>
      <c r="H7">
        <f t="shared" si="5"/>
        <v>10</v>
      </c>
    </row>
    <row r="8" spans="1:18">
      <c r="A8">
        <v>4</v>
      </c>
      <c r="B8">
        <v>0.25572004999999998</v>
      </c>
      <c r="C8">
        <f t="shared" si="0"/>
        <v>0</v>
      </c>
      <c r="D8">
        <f t="shared" si="1"/>
        <v>0</v>
      </c>
      <c r="E8">
        <f t="shared" si="2"/>
        <v>0</v>
      </c>
      <c r="F8">
        <f t="shared" si="3"/>
        <v>10</v>
      </c>
      <c r="G8">
        <f t="shared" si="4"/>
        <v>0</v>
      </c>
      <c r="H8">
        <f t="shared" si="5"/>
        <v>10</v>
      </c>
    </row>
    <row r="9" spans="1:18">
      <c r="A9">
        <v>4.5</v>
      </c>
      <c r="B9">
        <v>0.27353038120000001</v>
      </c>
      <c r="C9">
        <f t="shared" si="0"/>
        <v>0</v>
      </c>
      <c r="D9">
        <f t="shared" si="1"/>
        <v>0</v>
      </c>
      <c r="E9">
        <f t="shared" si="2"/>
        <v>0</v>
      </c>
      <c r="F9">
        <f t="shared" si="3"/>
        <v>10</v>
      </c>
      <c r="G9">
        <f t="shared" si="4"/>
        <v>0</v>
      </c>
      <c r="H9">
        <f t="shared" si="5"/>
        <v>10</v>
      </c>
    </row>
    <row r="10" spans="1:18">
      <c r="A10">
        <v>5</v>
      </c>
      <c r="B10">
        <v>0.29024988000000002</v>
      </c>
      <c r="C10">
        <f t="shared" si="0"/>
        <v>0</v>
      </c>
      <c r="D10">
        <f t="shared" si="1"/>
        <v>0</v>
      </c>
      <c r="E10">
        <f t="shared" si="2"/>
        <v>0</v>
      </c>
      <c r="F10">
        <f t="shared" si="3"/>
        <v>10</v>
      </c>
      <c r="G10">
        <f t="shared" si="4"/>
        <v>0</v>
      </c>
      <c r="H10">
        <f t="shared" si="5"/>
        <v>10</v>
      </c>
    </row>
    <row r="11" spans="1:18">
      <c r="A11">
        <v>5.5</v>
      </c>
      <c r="B11">
        <v>0.30605737750000001</v>
      </c>
      <c r="C11">
        <f t="shared" si="0"/>
        <v>0</v>
      </c>
      <c r="D11">
        <f t="shared" si="1"/>
        <v>0</v>
      </c>
      <c r="E11">
        <f t="shared" si="2"/>
        <v>0</v>
      </c>
      <c r="F11">
        <f t="shared" si="3"/>
        <v>10</v>
      </c>
      <c r="G11">
        <f t="shared" si="4"/>
        <v>0</v>
      </c>
      <c r="H11">
        <f t="shared" si="5"/>
        <v>10</v>
      </c>
      <c r="J11" s="12" t="s">
        <v>36</v>
      </c>
      <c r="K11" s="1"/>
      <c r="L11" s="1"/>
      <c r="M11" s="1"/>
      <c r="N11" s="1"/>
      <c r="O11" s="1"/>
      <c r="P11" s="1"/>
      <c r="Q11" s="1"/>
      <c r="R11" s="1"/>
    </row>
    <row r="12" spans="1:18">
      <c r="A12">
        <v>6</v>
      </c>
      <c r="B12">
        <v>0.32108759999999997</v>
      </c>
      <c r="C12">
        <f t="shared" si="0"/>
        <v>0</v>
      </c>
      <c r="D12">
        <f t="shared" si="1"/>
        <v>0</v>
      </c>
      <c r="E12">
        <f t="shared" si="2"/>
        <v>0</v>
      </c>
      <c r="F12">
        <f t="shared" si="3"/>
        <v>10</v>
      </c>
      <c r="G12">
        <f t="shared" si="4"/>
        <v>0</v>
      </c>
      <c r="H12">
        <f t="shared" si="5"/>
        <v>10</v>
      </c>
      <c r="J12" s="1" t="s">
        <v>37</v>
      </c>
      <c r="K12" s="1"/>
      <c r="L12" s="1"/>
      <c r="M12" s="1"/>
      <c r="N12" s="1"/>
      <c r="O12" s="1"/>
      <c r="P12" s="1"/>
      <c r="Q12" s="1"/>
      <c r="R12" s="1"/>
    </row>
    <row r="13" spans="1:18">
      <c r="A13">
        <v>6.5</v>
      </c>
      <c r="B13">
        <v>0.33544503619999999</v>
      </c>
      <c r="C13">
        <f t="shared" si="0"/>
        <v>0</v>
      </c>
      <c r="D13">
        <f t="shared" si="1"/>
        <v>0</v>
      </c>
      <c r="E13">
        <f t="shared" si="2"/>
        <v>0</v>
      </c>
      <c r="F13">
        <f t="shared" si="3"/>
        <v>10</v>
      </c>
      <c r="G13">
        <f t="shared" si="4"/>
        <v>0</v>
      </c>
      <c r="H13">
        <f t="shared" si="5"/>
        <v>10</v>
      </c>
    </row>
    <row r="14" spans="1:18">
      <c r="A14">
        <v>7</v>
      </c>
      <c r="B14">
        <v>0.34921268</v>
      </c>
      <c r="C14">
        <f t="shared" si="0"/>
        <v>0</v>
      </c>
      <c r="D14">
        <f t="shared" si="1"/>
        <v>0</v>
      </c>
      <c r="E14">
        <f t="shared" si="2"/>
        <v>0</v>
      </c>
      <c r="F14">
        <f t="shared" si="3"/>
        <v>10</v>
      </c>
      <c r="G14">
        <f t="shared" si="4"/>
        <v>0</v>
      </c>
      <c r="H14">
        <f t="shared" si="5"/>
        <v>10</v>
      </c>
    </row>
    <row r="15" spans="1:18">
      <c r="A15">
        <v>7.5</v>
      </c>
      <c r="B15">
        <v>0.3624577511</v>
      </c>
      <c r="C15">
        <f t="shared" si="0"/>
        <v>0</v>
      </c>
      <c r="D15">
        <f t="shared" si="1"/>
        <v>0</v>
      </c>
      <c r="E15">
        <f t="shared" si="2"/>
        <v>0</v>
      </c>
      <c r="F15">
        <f t="shared" si="3"/>
        <v>10</v>
      </c>
      <c r="G15">
        <f t="shared" si="4"/>
        <v>0</v>
      </c>
      <c r="H15">
        <f t="shared" si="5"/>
        <v>10</v>
      </c>
    </row>
    <row r="16" spans="1:18">
      <c r="A16">
        <v>8</v>
      </c>
      <c r="B16">
        <v>0.3752356</v>
      </c>
      <c r="C16">
        <f t="shared" si="0"/>
        <v>0</v>
      </c>
      <c r="D16">
        <f t="shared" si="1"/>
        <v>0</v>
      </c>
      <c r="E16">
        <f t="shared" si="2"/>
        <v>0</v>
      </c>
      <c r="F16">
        <f t="shared" si="3"/>
        <v>10</v>
      </c>
      <c r="G16">
        <f t="shared" si="4"/>
        <v>0</v>
      </c>
      <c r="H16">
        <f t="shared" si="5"/>
        <v>10</v>
      </c>
    </row>
    <row r="17" spans="1:8">
      <c r="A17">
        <v>8.5</v>
      </c>
      <c r="B17">
        <v>0.387592416</v>
      </c>
      <c r="C17">
        <f t="shared" si="0"/>
        <v>0</v>
      </c>
      <c r="D17">
        <f t="shared" si="1"/>
        <v>0</v>
      </c>
      <c r="E17">
        <f t="shared" si="2"/>
        <v>0</v>
      </c>
      <c r="F17">
        <f t="shared" si="3"/>
        <v>10</v>
      </c>
      <c r="G17">
        <f t="shared" si="4"/>
        <v>0</v>
      </c>
      <c r="H17">
        <f t="shared" si="5"/>
        <v>10</v>
      </c>
    </row>
    <row r="18" spans="1:8">
      <c r="A18">
        <v>9</v>
      </c>
      <c r="B18">
        <v>0.39956728000000002</v>
      </c>
      <c r="C18">
        <f t="shared" si="0"/>
        <v>0</v>
      </c>
      <c r="D18">
        <f t="shared" si="1"/>
        <v>0</v>
      </c>
      <c r="E18">
        <f t="shared" si="2"/>
        <v>0</v>
      </c>
      <c r="F18">
        <f t="shared" si="3"/>
        <v>10</v>
      </c>
      <c r="G18">
        <f t="shared" si="4"/>
        <v>0</v>
      </c>
      <c r="H18">
        <f t="shared" si="5"/>
        <v>10</v>
      </c>
    </row>
    <row r="19" spans="1:8">
      <c r="A19">
        <v>9.5</v>
      </c>
      <c r="B19">
        <v>0.41119355140000002</v>
      </c>
      <c r="C19">
        <f t="shared" si="0"/>
        <v>0</v>
      </c>
      <c r="D19">
        <f t="shared" si="1"/>
        <v>0</v>
      </c>
      <c r="E19">
        <f t="shared" si="2"/>
        <v>0</v>
      </c>
      <c r="F19">
        <f t="shared" si="3"/>
        <v>10</v>
      </c>
      <c r="G19">
        <f t="shared" si="4"/>
        <v>0</v>
      </c>
      <c r="H19">
        <f t="shared" si="5"/>
        <v>10</v>
      </c>
    </row>
    <row r="20" spans="1:8">
      <c r="A20">
        <v>10</v>
      </c>
      <c r="B20">
        <v>0.42249999999999999</v>
      </c>
      <c r="C20">
        <f t="shared" si="0"/>
        <v>0</v>
      </c>
      <c r="D20">
        <f t="shared" si="1"/>
        <v>0</v>
      </c>
      <c r="E20">
        <f t="shared" si="2"/>
        <v>0</v>
      </c>
      <c r="F20">
        <f t="shared" si="3"/>
        <v>10</v>
      </c>
      <c r="G20">
        <f t="shared" si="4"/>
        <v>0</v>
      </c>
      <c r="H20">
        <f t="shared" si="5"/>
        <v>10</v>
      </c>
    </row>
    <row r="21" spans="1:8">
      <c r="A21">
        <v>10.5</v>
      </c>
      <c r="B21">
        <v>0.43292640910000002</v>
      </c>
      <c r="C21">
        <f t="shared" si="0"/>
        <v>0</v>
      </c>
      <c r="D21">
        <f t="shared" si="1"/>
        <v>0</v>
      </c>
      <c r="E21">
        <f t="shared" si="2"/>
        <v>0</v>
      </c>
      <c r="F21">
        <f t="shared" si="3"/>
        <v>10</v>
      </c>
      <c r="G21">
        <f t="shared" si="4"/>
        <v>0</v>
      </c>
      <c r="H21">
        <f t="shared" si="5"/>
        <v>10</v>
      </c>
    </row>
    <row r="22" spans="1:8">
      <c r="A22">
        <v>11</v>
      </c>
      <c r="B22">
        <v>0.44310755000000002</v>
      </c>
      <c r="C22">
        <f t="shared" si="0"/>
        <v>0</v>
      </c>
      <c r="D22">
        <f t="shared" si="1"/>
        <v>0</v>
      </c>
      <c r="E22">
        <f t="shared" si="2"/>
        <v>0</v>
      </c>
      <c r="F22">
        <f t="shared" si="3"/>
        <v>10</v>
      </c>
      <c r="G22">
        <f t="shared" si="4"/>
        <v>0</v>
      </c>
      <c r="H22">
        <f t="shared" si="5"/>
        <v>10</v>
      </c>
    </row>
    <row r="23" spans="1:8">
      <c r="A23">
        <v>11.5</v>
      </c>
      <c r="B23">
        <v>0.45305995910000002</v>
      </c>
      <c r="C23">
        <f t="shared" si="0"/>
        <v>0</v>
      </c>
      <c r="D23">
        <f t="shared" si="1"/>
        <v>0</v>
      </c>
      <c r="E23">
        <f t="shared" si="2"/>
        <v>0</v>
      </c>
      <c r="F23">
        <f t="shared" si="3"/>
        <v>10</v>
      </c>
      <c r="G23">
        <f t="shared" si="4"/>
        <v>0</v>
      </c>
      <c r="H23">
        <f t="shared" si="5"/>
        <v>10</v>
      </c>
    </row>
    <row r="24" spans="1:8">
      <c r="A24">
        <v>12</v>
      </c>
      <c r="B24">
        <v>0.4627984</v>
      </c>
      <c r="C24">
        <f t="shared" si="0"/>
        <v>0</v>
      </c>
      <c r="D24">
        <f t="shared" si="1"/>
        <v>0</v>
      </c>
      <c r="E24">
        <f t="shared" si="2"/>
        <v>0</v>
      </c>
      <c r="F24">
        <f t="shared" si="3"/>
        <v>10</v>
      </c>
      <c r="G24">
        <f t="shared" si="4"/>
        <v>0</v>
      </c>
      <c r="H24">
        <f t="shared" si="5"/>
        <v>10</v>
      </c>
    </row>
    <row r="25" spans="1:8">
      <c r="A25">
        <v>12.5</v>
      </c>
      <c r="B25">
        <v>0.47233609300000001</v>
      </c>
      <c r="C25">
        <f t="shared" si="0"/>
        <v>0</v>
      </c>
      <c r="D25">
        <f t="shared" si="1"/>
        <v>0</v>
      </c>
      <c r="E25">
        <f t="shared" si="2"/>
        <v>0</v>
      </c>
      <c r="F25">
        <f t="shared" si="3"/>
        <v>10</v>
      </c>
      <c r="G25">
        <f t="shared" si="4"/>
        <v>0</v>
      </c>
      <c r="H25">
        <f t="shared" si="5"/>
        <v>10</v>
      </c>
    </row>
    <row r="26" spans="1:8">
      <c r="A26">
        <v>13</v>
      </c>
      <c r="B26">
        <v>0.48168495</v>
      </c>
      <c r="C26">
        <f t="shared" si="0"/>
        <v>0</v>
      </c>
      <c r="D26">
        <f t="shared" si="1"/>
        <v>0</v>
      </c>
      <c r="E26">
        <f t="shared" si="2"/>
        <v>0</v>
      </c>
      <c r="F26">
        <f t="shared" si="3"/>
        <v>10</v>
      </c>
      <c r="G26">
        <f t="shared" si="4"/>
        <v>0</v>
      </c>
      <c r="H26">
        <f t="shared" si="5"/>
        <v>10</v>
      </c>
    </row>
    <row r="27" spans="1:8">
      <c r="A27">
        <v>13.5</v>
      </c>
      <c r="B27">
        <v>0.49085580029999998</v>
      </c>
      <c r="C27">
        <f t="shared" si="0"/>
        <v>0</v>
      </c>
      <c r="D27">
        <f t="shared" si="1"/>
        <v>0</v>
      </c>
      <c r="E27">
        <f t="shared" si="2"/>
        <v>0</v>
      </c>
      <c r="F27">
        <f t="shared" si="3"/>
        <v>10</v>
      </c>
      <c r="G27">
        <f t="shared" si="4"/>
        <v>0</v>
      </c>
      <c r="H27">
        <f t="shared" si="5"/>
        <v>10</v>
      </c>
    </row>
    <row r="28" spans="1:8">
      <c r="A28">
        <v>14</v>
      </c>
      <c r="B28">
        <v>0.49985844000000001</v>
      </c>
      <c r="C28">
        <f t="shared" si="0"/>
        <v>0</v>
      </c>
      <c r="D28">
        <f t="shared" si="1"/>
        <v>0</v>
      </c>
      <c r="E28">
        <f t="shared" si="2"/>
        <v>0</v>
      </c>
      <c r="F28">
        <f t="shared" si="3"/>
        <v>10</v>
      </c>
      <c r="G28">
        <f t="shared" si="4"/>
        <v>0</v>
      </c>
      <c r="H28">
        <f t="shared" si="5"/>
        <v>10</v>
      </c>
    </row>
    <row r="29" spans="1:8">
      <c r="A29">
        <v>14.5</v>
      </c>
      <c r="B29">
        <v>0.50870176499999997</v>
      </c>
      <c r="C29">
        <f t="shared" si="0"/>
        <v>0</v>
      </c>
      <c r="D29">
        <f t="shared" si="1"/>
        <v>0</v>
      </c>
      <c r="E29">
        <f t="shared" si="2"/>
        <v>0</v>
      </c>
      <c r="F29">
        <f t="shared" si="3"/>
        <v>10</v>
      </c>
      <c r="G29">
        <f t="shared" si="4"/>
        <v>0</v>
      </c>
      <c r="H29">
        <f t="shared" si="5"/>
        <v>10</v>
      </c>
    </row>
    <row r="30" spans="1:8">
      <c r="A30">
        <v>15</v>
      </c>
      <c r="B30">
        <v>0.51739394999999999</v>
      </c>
      <c r="C30">
        <f t="shared" si="0"/>
        <v>0</v>
      </c>
      <c r="D30">
        <f t="shared" si="1"/>
        <v>0</v>
      </c>
      <c r="E30">
        <f t="shared" si="2"/>
        <v>0</v>
      </c>
      <c r="F30">
        <f t="shared" si="3"/>
        <v>10</v>
      </c>
      <c r="G30">
        <f t="shared" si="4"/>
        <v>0</v>
      </c>
      <c r="H30">
        <f t="shared" si="5"/>
        <v>10</v>
      </c>
    </row>
    <row r="31" spans="1:8">
      <c r="A31">
        <v>15.5</v>
      </c>
      <c r="B31">
        <v>0.52594251130000003</v>
      </c>
      <c r="C31">
        <f t="shared" si="0"/>
        <v>0</v>
      </c>
      <c r="D31">
        <f t="shared" si="1"/>
        <v>0</v>
      </c>
      <c r="E31">
        <f t="shared" si="2"/>
        <v>0</v>
      </c>
      <c r="F31">
        <f t="shared" si="3"/>
        <v>10</v>
      </c>
      <c r="G31">
        <f t="shared" si="4"/>
        <v>0</v>
      </c>
      <c r="H31">
        <f t="shared" si="5"/>
        <v>10</v>
      </c>
    </row>
    <row r="32" spans="1:8">
      <c r="A32">
        <v>16</v>
      </c>
      <c r="B32">
        <v>0.53435429999999995</v>
      </c>
      <c r="C32">
        <f t="shared" si="0"/>
        <v>0</v>
      </c>
      <c r="D32">
        <f t="shared" si="1"/>
        <v>0</v>
      </c>
      <c r="E32">
        <f t="shared" si="2"/>
        <v>0</v>
      </c>
      <c r="F32">
        <f t="shared" si="3"/>
        <v>10</v>
      </c>
      <c r="G32">
        <f t="shared" si="4"/>
        <v>0</v>
      </c>
      <c r="H32">
        <f t="shared" si="5"/>
        <v>10</v>
      </c>
    </row>
    <row r="33" spans="1:8">
      <c r="A33">
        <v>16.5</v>
      </c>
      <c r="B33">
        <v>0.54263573750000005</v>
      </c>
      <c r="C33">
        <f t="shared" si="0"/>
        <v>0</v>
      </c>
      <c r="D33">
        <f t="shared" si="1"/>
        <v>0</v>
      </c>
      <c r="E33">
        <f t="shared" si="2"/>
        <v>0</v>
      </c>
      <c r="F33">
        <f t="shared" si="3"/>
        <v>10</v>
      </c>
      <c r="G33">
        <f t="shared" si="4"/>
        <v>0</v>
      </c>
      <c r="H33">
        <f t="shared" si="5"/>
        <v>10</v>
      </c>
    </row>
    <row r="34" spans="1:8">
      <c r="A34">
        <v>17</v>
      </c>
      <c r="B34">
        <v>0.55079270000000002</v>
      </c>
      <c r="C34">
        <f t="shared" si="0"/>
        <v>0</v>
      </c>
      <c r="D34">
        <f t="shared" si="1"/>
        <v>0</v>
      </c>
      <c r="E34">
        <f t="shared" si="2"/>
        <v>0</v>
      </c>
      <c r="F34">
        <f t="shared" si="3"/>
        <v>10</v>
      </c>
      <c r="G34">
        <f t="shared" si="4"/>
        <v>0</v>
      </c>
      <c r="H34">
        <f t="shared" si="5"/>
        <v>10</v>
      </c>
    </row>
    <row r="35" spans="1:8">
      <c r="A35">
        <v>17.5</v>
      </c>
      <c r="B35">
        <v>0.55883058620000003</v>
      </c>
      <c r="C35">
        <f t="shared" si="0"/>
        <v>0</v>
      </c>
      <c r="D35">
        <f t="shared" si="1"/>
        <v>0</v>
      </c>
      <c r="E35">
        <f t="shared" si="2"/>
        <v>0</v>
      </c>
      <c r="F35">
        <f t="shared" si="3"/>
        <v>10</v>
      </c>
      <c r="G35">
        <f t="shared" si="4"/>
        <v>0</v>
      </c>
      <c r="H35">
        <f t="shared" si="5"/>
        <v>10</v>
      </c>
    </row>
    <row r="36" spans="1:8">
      <c r="A36">
        <v>18</v>
      </c>
      <c r="B36">
        <v>0.56675450000000005</v>
      </c>
      <c r="C36">
        <f t="shared" si="0"/>
        <v>0</v>
      </c>
      <c r="D36">
        <f t="shared" si="1"/>
        <v>0</v>
      </c>
      <c r="E36">
        <f t="shared" si="2"/>
        <v>0</v>
      </c>
      <c r="F36">
        <f t="shared" si="3"/>
        <v>10</v>
      </c>
      <c r="G36">
        <f t="shared" si="4"/>
        <v>0</v>
      </c>
      <c r="H36">
        <f t="shared" si="5"/>
        <v>10</v>
      </c>
    </row>
    <row r="37" spans="1:8">
      <c r="A37">
        <v>18.5</v>
      </c>
      <c r="B37">
        <v>0.57456913330000003</v>
      </c>
      <c r="C37">
        <f t="shared" si="0"/>
        <v>0</v>
      </c>
      <c r="D37">
        <f t="shared" si="1"/>
        <v>0</v>
      </c>
      <c r="E37">
        <f t="shared" si="2"/>
        <v>0</v>
      </c>
      <c r="F37">
        <f t="shared" si="3"/>
        <v>10</v>
      </c>
      <c r="G37">
        <f t="shared" si="4"/>
        <v>0</v>
      </c>
      <c r="H37">
        <f t="shared" si="5"/>
        <v>10</v>
      </c>
    </row>
    <row r="38" spans="1:8">
      <c r="A38">
        <v>19</v>
      </c>
      <c r="B38">
        <v>0.58227890000000004</v>
      </c>
      <c r="C38">
        <f t="shared" si="0"/>
        <v>0</v>
      </c>
      <c r="D38">
        <f t="shared" si="1"/>
        <v>0</v>
      </c>
      <c r="E38">
        <f t="shared" si="2"/>
        <v>0</v>
      </c>
      <c r="F38">
        <f t="shared" si="3"/>
        <v>10</v>
      </c>
      <c r="G38">
        <f t="shared" si="4"/>
        <v>0</v>
      </c>
      <c r="H38">
        <f t="shared" si="5"/>
        <v>10</v>
      </c>
    </row>
    <row r="39" spans="1:8">
      <c r="A39">
        <v>19.5</v>
      </c>
      <c r="B39">
        <v>0.58988790719999995</v>
      </c>
      <c r="C39">
        <f t="shared" si="0"/>
        <v>0</v>
      </c>
      <c r="D39">
        <f t="shared" si="1"/>
        <v>0</v>
      </c>
      <c r="E39">
        <f t="shared" si="2"/>
        <v>0</v>
      </c>
      <c r="F39">
        <f t="shared" si="3"/>
        <v>10</v>
      </c>
      <c r="G39">
        <f t="shared" si="4"/>
        <v>0</v>
      </c>
      <c r="H39">
        <f t="shared" si="5"/>
        <v>10</v>
      </c>
    </row>
    <row r="40" spans="1:8">
      <c r="A40">
        <v>20</v>
      </c>
      <c r="B40">
        <v>0.59740000000000004</v>
      </c>
      <c r="C40">
        <f t="shared" si="0"/>
        <v>0</v>
      </c>
      <c r="D40">
        <f t="shared" si="1"/>
        <v>0</v>
      </c>
      <c r="E40">
        <f t="shared" si="2"/>
        <v>0</v>
      </c>
      <c r="F40">
        <f t="shared" si="3"/>
        <v>10</v>
      </c>
      <c r="G40">
        <f t="shared" si="4"/>
        <v>0</v>
      </c>
      <c r="H40">
        <f t="shared" si="5"/>
        <v>10</v>
      </c>
    </row>
    <row r="41" spans="1:8">
      <c r="A41">
        <v>20.5</v>
      </c>
      <c r="B41">
        <v>0.60482366509999996</v>
      </c>
      <c r="C41">
        <f t="shared" si="0"/>
        <v>0</v>
      </c>
      <c r="D41">
        <f t="shared" si="1"/>
        <v>0</v>
      </c>
      <c r="E41">
        <f t="shared" si="2"/>
        <v>0</v>
      </c>
      <c r="F41">
        <f t="shared" si="3"/>
        <v>10</v>
      </c>
      <c r="G41">
        <f t="shared" si="4"/>
        <v>0</v>
      </c>
      <c r="H41">
        <f t="shared" si="5"/>
        <v>10</v>
      </c>
    </row>
    <row r="42" spans="1:8">
      <c r="A42">
        <v>21</v>
      </c>
      <c r="B42">
        <v>0.61215730000000002</v>
      </c>
      <c r="C42">
        <f t="shared" si="0"/>
        <v>0</v>
      </c>
      <c r="D42">
        <f t="shared" si="1"/>
        <v>0</v>
      </c>
      <c r="E42">
        <f t="shared" si="2"/>
        <v>0</v>
      </c>
      <c r="F42">
        <f t="shared" si="3"/>
        <v>10</v>
      </c>
      <c r="G42">
        <f t="shared" si="4"/>
        <v>0</v>
      </c>
      <c r="H42">
        <f t="shared" si="5"/>
        <v>10</v>
      </c>
    </row>
    <row r="43" spans="1:8">
      <c r="A43">
        <v>21.5</v>
      </c>
      <c r="B43">
        <v>0.61940412160000002</v>
      </c>
      <c r="C43">
        <f t="shared" si="0"/>
        <v>0</v>
      </c>
      <c r="D43">
        <f t="shared" si="1"/>
        <v>0</v>
      </c>
      <c r="E43">
        <f t="shared" si="2"/>
        <v>0</v>
      </c>
      <c r="F43">
        <f t="shared" si="3"/>
        <v>10</v>
      </c>
      <c r="G43">
        <f t="shared" si="4"/>
        <v>0</v>
      </c>
      <c r="H43">
        <f t="shared" si="5"/>
        <v>10</v>
      </c>
    </row>
    <row r="44" spans="1:8">
      <c r="A44">
        <v>22</v>
      </c>
      <c r="B44">
        <v>0.62656710000000004</v>
      </c>
      <c r="C44">
        <f t="shared" si="0"/>
        <v>0</v>
      </c>
      <c r="D44">
        <f t="shared" si="1"/>
        <v>0</v>
      </c>
      <c r="E44">
        <f t="shared" si="2"/>
        <v>0</v>
      </c>
      <c r="F44">
        <f t="shared" si="3"/>
        <v>10</v>
      </c>
      <c r="G44">
        <f t="shared" si="4"/>
        <v>0</v>
      </c>
      <c r="H44">
        <f t="shared" si="5"/>
        <v>10</v>
      </c>
    </row>
    <row r="45" spans="1:8">
      <c r="A45">
        <v>22.5</v>
      </c>
      <c r="B45">
        <v>0.63364914319999999</v>
      </c>
      <c r="C45">
        <f t="shared" si="0"/>
        <v>0</v>
      </c>
      <c r="D45">
        <f t="shared" si="1"/>
        <v>0</v>
      </c>
      <c r="E45">
        <f t="shared" si="2"/>
        <v>0</v>
      </c>
      <c r="F45">
        <f t="shared" si="3"/>
        <v>10</v>
      </c>
      <c r="G45">
        <f t="shared" si="4"/>
        <v>0</v>
      </c>
      <c r="H45">
        <f t="shared" si="5"/>
        <v>10</v>
      </c>
    </row>
    <row r="46" spans="1:8">
      <c r="A46">
        <v>23</v>
      </c>
      <c r="B46">
        <v>0.64065295</v>
      </c>
      <c r="C46">
        <f t="shared" si="0"/>
        <v>0</v>
      </c>
      <c r="D46">
        <f t="shared" si="1"/>
        <v>0</v>
      </c>
      <c r="E46">
        <f t="shared" si="2"/>
        <v>0</v>
      </c>
      <c r="F46">
        <f t="shared" si="3"/>
        <v>10</v>
      </c>
      <c r="G46">
        <f t="shared" si="4"/>
        <v>0</v>
      </c>
      <c r="H46">
        <f t="shared" si="5"/>
        <v>10</v>
      </c>
    </row>
    <row r="47" spans="1:8">
      <c r="A47">
        <v>23.5</v>
      </c>
      <c r="B47">
        <v>0.64758096659999997</v>
      </c>
      <c r="C47">
        <f t="shared" si="0"/>
        <v>0</v>
      </c>
      <c r="D47">
        <f t="shared" si="1"/>
        <v>0</v>
      </c>
      <c r="E47">
        <f t="shared" si="2"/>
        <v>0</v>
      </c>
      <c r="F47">
        <f t="shared" si="3"/>
        <v>10</v>
      </c>
      <c r="G47">
        <f t="shared" si="4"/>
        <v>0</v>
      </c>
      <c r="H47">
        <f t="shared" si="5"/>
        <v>10</v>
      </c>
    </row>
    <row r="48" spans="1:8">
      <c r="A48">
        <v>24</v>
      </c>
      <c r="B48">
        <v>0.65443563000000005</v>
      </c>
      <c r="C48">
        <f t="shared" si="0"/>
        <v>0</v>
      </c>
      <c r="D48">
        <f t="shared" si="1"/>
        <v>0</v>
      </c>
      <c r="E48">
        <f t="shared" si="2"/>
        <v>0</v>
      </c>
      <c r="F48">
        <f t="shared" si="3"/>
        <v>10</v>
      </c>
      <c r="G48">
        <f t="shared" si="4"/>
        <v>0</v>
      </c>
      <c r="H48">
        <f t="shared" si="5"/>
        <v>10</v>
      </c>
    </row>
    <row r="49" spans="1:8">
      <c r="A49">
        <v>24.5</v>
      </c>
      <c r="B49">
        <v>0.66121925240000001</v>
      </c>
      <c r="C49">
        <f t="shared" si="0"/>
        <v>0</v>
      </c>
      <c r="D49">
        <f t="shared" si="1"/>
        <v>0</v>
      </c>
      <c r="E49">
        <f t="shared" si="2"/>
        <v>0</v>
      </c>
      <c r="F49">
        <f t="shared" si="3"/>
        <v>10</v>
      </c>
      <c r="G49">
        <f t="shared" si="4"/>
        <v>0</v>
      </c>
      <c r="H49">
        <f t="shared" si="5"/>
        <v>10</v>
      </c>
    </row>
    <row r="50" spans="1:8">
      <c r="A50">
        <v>25</v>
      </c>
      <c r="B50">
        <v>0.66793400000000003</v>
      </c>
      <c r="C50">
        <f t="shared" si="0"/>
        <v>0</v>
      </c>
      <c r="D50">
        <f t="shared" si="1"/>
        <v>0</v>
      </c>
      <c r="E50">
        <f t="shared" si="2"/>
        <v>0</v>
      </c>
      <c r="F50">
        <f t="shared" si="3"/>
        <v>10</v>
      </c>
      <c r="G50">
        <f t="shared" si="4"/>
        <v>0</v>
      </c>
      <c r="H50">
        <f t="shared" si="5"/>
        <v>10</v>
      </c>
    </row>
    <row r="51" spans="1:8">
      <c r="A51">
        <v>25.5</v>
      </c>
      <c r="B51">
        <v>0.67458189589999995</v>
      </c>
      <c r="C51">
        <f t="shared" si="0"/>
        <v>0</v>
      </c>
      <c r="D51">
        <f t="shared" si="1"/>
        <v>0</v>
      </c>
      <c r="E51">
        <f t="shared" si="2"/>
        <v>0</v>
      </c>
      <c r="F51">
        <f t="shared" si="3"/>
        <v>10</v>
      </c>
      <c r="G51">
        <f t="shared" si="4"/>
        <v>0</v>
      </c>
      <c r="H51">
        <f t="shared" si="5"/>
        <v>10</v>
      </c>
    </row>
    <row r="52" spans="1:8">
      <c r="A52">
        <v>26</v>
      </c>
      <c r="B52">
        <v>0.68116489999999996</v>
      </c>
      <c r="C52">
        <f t="shared" si="0"/>
        <v>0</v>
      </c>
      <c r="D52">
        <f t="shared" si="1"/>
        <v>0</v>
      </c>
      <c r="E52">
        <f t="shared" si="2"/>
        <v>0</v>
      </c>
      <c r="F52">
        <f t="shared" si="3"/>
        <v>10</v>
      </c>
      <c r="G52">
        <f t="shared" si="4"/>
        <v>0</v>
      </c>
      <c r="H52">
        <f t="shared" si="5"/>
        <v>10</v>
      </c>
    </row>
    <row r="53" spans="1:8">
      <c r="A53">
        <v>26.5</v>
      </c>
      <c r="B53">
        <v>0.68768490380000002</v>
      </c>
      <c r="C53">
        <f t="shared" si="0"/>
        <v>0</v>
      </c>
      <c r="D53">
        <f t="shared" si="1"/>
        <v>0</v>
      </c>
      <c r="E53">
        <f t="shared" si="2"/>
        <v>0</v>
      </c>
      <c r="F53">
        <f t="shared" si="3"/>
        <v>10</v>
      </c>
      <c r="G53">
        <f t="shared" si="4"/>
        <v>0</v>
      </c>
      <c r="H53">
        <f t="shared" si="5"/>
        <v>10</v>
      </c>
    </row>
    <row r="54" spans="1:8">
      <c r="A54">
        <v>27</v>
      </c>
      <c r="B54">
        <v>0.69414365</v>
      </c>
      <c r="C54">
        <f t="shared" si="0"/>
        <v>0</v>
      </c>
      <c r="D54">
        <f t="shared" si="1"/>
        <v>0</v>
      </c>
      <c r="E54">
        <f t="shared" si="2"/>
        <v>0</v>
      </c>
      <c r="F54">
        <f t="shared" si="3"/>
        <v>10</v>
      </c>
      <c r="G54">
        <f t="shared" si="4"/>
        <v>0</v>
      </c>
      <c r="H54">
        <f t="shared" si="5"/>
        <v>10</v>
      </c>
    </row>
    <row r="55" spans="1:8">
      <c r="A55">
        <v>27.5</v>
      </c>
      <c r="B55">
        <v>0.70054287000000004</v>
      </c>
      <c r="C55">
        <f t="shared" si="0"/>
        <v>0</v>
      </c>
      <c r="D55">
        <f t="shared" si="1"/>
        <v>0</v>
      </c>
      <c r="E55">
        <f t="shared" si="2"/>
        <v>0</v>
      </c>
      <c r="F55">
        <f t="shared" si="3"/>
        <v>10</v>
      </c>
      <c r="G55">
        <f t="shared" si="4"/>
        <v>0</v>
      </c>
      <c r="H55">
        <f t="shared" si="5"/>
        <v>10</v>
      </c>
    </row>
    <row r="56" spans="1:8">
      <c r="A56">
        <v>28</v>
      </c>
      <c r="B56">
        <v>0.70688419999999996</v>
      </c>
      <c r="C56">
        <f t="shared" si="0"/>
        <v>0</v>
      </c>
      <c r="D56">
        <f t="shared" si="1"/>
        <v>0</v>
      </c>
      <c r="E56">
        <f t="shared" si="2"/>
        <v>0</v>
      </c>
      <c r="F56">
        <f t="shared" si="3"/>
        <v>10</v>
      </c>
      <c r="G56">
        <f t="shared" si="4"/>
        <v>0</v>
      </c>
      <c r="H56">
        <f t="shared" si="5"/>
        <v>10</v>
      </c>
    </row>
    <row r="57" spans="1:8">
      <c r="A57">
        <v>28.5</v>
      </c>
      <c r="B57">
        <v>0.71316910909999998</v>
      </c>
      <c r="C57">
        <f t="shared" si="0"/>
        <v>0</v>
      </c>
      <c r="D57">
        <f t="shared" si="1"/>
        <v>0</v>
      </c>
      <c r="E57">
        <f t="shared" si="2"/>
        <v>0</v>
      </c>
      <c r="F57">
        <f t="shared" si="3"/>
        <v>10</v>
      </c>
      <c r="G57">
        <f t="shared" si="4"/>
        <v>0</v>
      </c>
      <c r="H57">
        <f t="shared" si="5"/>
        <v>10</v>
      </c>
    </row>
    <row r="58" spans="1:8">
      <c r="A58">
        <v>29</v>
      </c>
      <c r="B58">
        <v>0.71939909999999996</v>
      </c>
      <c r="C58">
        <f t="shared" si="0"/>
        <v>0</v>
      </c>
      <c r="D58">
        <f t="shared" si="1"/>
        <v>0</v>
      </c>
      <c r="E58">
        <f t="shared" si="2"/>
        <v>0</v>
      </c>
      <c r="F58">
        <f t="shared" si="3"/>
        <v>10</v>
      </c>
      <c r="G58">
        <f t="shared" si="4"/>
        <v>0</v>
      </c>
      <c r="H58">
        <f t="shared" si="5"/>
        <v>10</v>
      </c>
    </row>
    <row r="59" spans="1:8">
      <c r="A59">
        <v>29.5</v>
      </c>
      <c r="B59">
        <v>0.7255756136</v>
      </c>
      <c r="C59">
        <f t="shared" si="0"/>
        <v>0</v>
      </c>
      <c r="D59">
        <f t="shared" si="1"/>
        <v>0</v>
      </c>
      <c r="E59">
        <f t="shared" si="2"/>
        <v>0</v>
      </c>
      <c r="F59">
        <f t="shared" si="3"/>
        <v>10</v>
      </c>
      <c r="G59">
        <f t="shared" si="4"/>
        <v>0</v>
      </c>
      <c r="H59">
        <f t="shared" si="5"/>
        <v>10</v>
      </c>
    </row>
    <row r="60" spans="1:8">
      <c r="A60">
        <v>30</v>
      </c>
      <c r="B60">
        <v>0.73170000000000002</v>
      </c>
      <c r="C60">
        <f t="shared" si="0"/>
        <v>0</v>
      </c>
      <c r="D60">
        <f t="shared" si="1"/>
        <v>0</v>
      </c>
      <c r="E60">
        <f t="shared" si="2"/>
        <v>0</v>
      </c>
      <c r="F60">
        <f t="shared" si="3"/>
        <v>10</v>
      </c>
      <c r="G60">
        <f t="shared" si="4"/>
        <v>0</v>
      </c>
      <c r="H60">
        <f t="shared" si="5"/>
        <v>10</v>
      </c>
    </row>
    <row r="61" spans="1:8">
      <c r="A61">
        <v>30.5</v>
      </c>
      <c r="B61">
        <v>0.73474100929999997</v>
      </c>
      <c r="C61">
        <f t="shared" si="0"/>
        <v>0</v>
      </c>
      <c r="D61">
        <f t="shared" si="1"/>
        <v>0</v>
      </c>
      <c r="E61">
        <f t="shared" si="2"/>
        <v>0</v>
      </c>
      <c r="F61">
        <f t="shared" si="3"/>
        <v>10</v>
      </c>
      <c r="G61">
        <f t="shared" si="4"/>
        <v>0</v>
      </c>
      <c r="H61">
        <f t="shared" si="5"/>
        <v>10</v>
      </c>
    </row>
    <row r="62" spans="1:8">
      <c r="A62">
        <v>31</v>
      </c>
      <c r="B62">
        <v>0.73776949999999997</v>
      </c>
      <c r="C62">
        <f t="shared" si="0"/>
        <v>0</v>
      </c>
      <c r="D62">
        <f t="shared" si="1"/>
        <v>0</v>
      </c>
      <c r="E62">
        <f t="shared" si="2"/>
        <v>0</v>
      </c>
      <c r="F62">
        <f t="shared" si="3"/>
        <v>10</v>
      </c>
      <c r="G62">
        <f t="shared" si="4"/>
        <v>0</v>
      </c>
      <c r="H62">
        <f t="shared" si="5"/>
        <v>10</v>
      </c>
    </row>
    <row r="63" spans="1:8">
      <c r="A63">
        <v>31.5</v>
      </c>
      <c r="B63">
        <v>0.74078559379999998</v>
      </c>
      <c r="C63">
        <f t="shared" si="0"/>
        <v>0</v>
      </c>
      <c r="D63">
        <f t="shared" si="1"/>
        <v>0</v>
      </c>
      <c r="E63">
        <f t="shared" si="2"/>
        <v>0</v>
      </c>
      <c r="F63">
        <f t="shared" si="3"/>
        <v>10</v>
      </c>
      <c r="G63">
        <f t="shared" si="4"/>
        <v>0</v>
      </c>
      <c r="H63">
        <f t="shared" si="5"/>
        <v>10</v>
      </c>
    </row>
    <row r="64" spans="1:8">
      <c r="A64">
        <v>32</v>
      </c>
      <c r="B64">
        <v>0.74378942999999997</v>
      </c>
      <c r="C64">
        <f t="shared" si="0"/>
        <v>0</v>
      </c>
      <c r="D64">
        <f t="shared" si="1"/>
        <v>0</v>
      </c>
      <c r="E64">
        <f t="shared" si="2"/>
        <v>0</v>
      </c>
      <c r="F64">
        <f t="shared" si="3"/>
        <v>10</v>
      </c>
      <c r="G64">
        <f t="shared" si="4"/>
        <v>0</v>
      </c>
      <c r="H64">
        <f t="shared" si="5"/>
        <v>10</v>
      </c>
    </row>
    <row r="65" spans="1:8">
      <c r="A65">
        <v>32.5</v>
      </c>
      <c r="B65">
        <v>0.74678121090000005</v>
      </c>
      <c r="C65">
        <f t="shared" si="0"/>
        <v>0</v>
      </c>
      <c r="D65">
        <f t="shared" si="1"/>
        <v>0</v>
      </c>
      <c r="E65">
        <f t="shared" si="2"/>
        <v>0</v>
      </c>
      <c r="F65">
        <f t="shared" si="3"/>
        <v>10</v>
      </c>
      <c r="G65">
        <f t="shared" si="4"/>
        <v>0</v>
      </c>
      <c r="H65">
        <f t="shared" si="5"/>
        <v>10</v>
      </c>
    </row>
    <row r="66" spans="1:8">
      <c r="A66">
        <v>33</v>
      </c>
      <c r="B66">
        <v>0.74976103999999999</v>
      </c>
      <c r="C66">
        <f t="shared" ref="C66:C102" si="6">(K$4+K$5)*B66</f>
        <v>0</v>
      </c>
      <c r="D66">
        <f t="shared" ref="D66:D102" si="7">(L$4+L$5)*B66</f>
        <v>0</v>
      </c>
      <c r="E66">
        <f t="shared" si="2"/>
        <v>0</v>
      </c>
      <c r="F66">
        <f t="shared" si="3"/>
        <v>10</v>
      </c>
      <c r="G66">
        <f t="shared" si="4"/>
        <v>0</v>
      </c>
      <c r="H66">
        <f t="shared" si="5"/>
        <v>10</v>
      </c>
    </row>
    <row r="67" spans="1:8">
      <c r="A67">
        <v>33.5</v>
      </c>
      <c r="B67">
        <v>0.75272908670000005</v>
      </c>
      <c r="C67">
        <f t="shared" si="6"/>
        <v>0</v>
      </c>
      <c r="D67">
        <f t="shared" si="7"/>
        <v>0</v>
      </c>
      <c r="E67">
        <f t="shared" ref="E67:E102" si="8">(M$4+M$5)*B67</f>
        <v>0</v>
      </c>
      <c r="F67">
        <f t="shared" ref="F67:F102" si="9">MAX(10,FLOOR(E67,1))</f>
        <v>10</v>
      </c>
      <c r="G67">
        <f t="shared" ref="G67:G102" si="10">C67*SQRT(D67*E67)/10</f>
        <v>0</v>
      </c>
      <c r="H67">
        <f t="shared" ref="H67:H102" si="11">MAX(10,_xlfn.FLOOR.MATH(G67))</f>
        <v>10</v>
      </c>
    </row>
    <row r="68" spans="1:8">
      <c r="A68">
        <v>34</v>
      </c>
      <c r="B68">
        <v>0.75568550000000001</v>
      </c>
      <c r="C68">
        <f t="shared" si="6"/>
        <v>0</v>
      </c>
      <c r="D68">
        <f t="shared" si="7"/>
        <v>0</v>
      </c>
      <c r="E68">
        <f t="shared" si="8"/>
        <v>0</v>
      </c>
      <c r="F68">
        <f t="shared" si="9"/>
        <v>10</v>
      </c>
      <c r="G68">
        <f t="shared" si="10"/>
        <v>0</v>
      </c>
      <c r="H68">
        <f t="shared" si="11"/>
        <v>10</v>
      </c>
    </row>
    <row r="69" spans="1:8">
      <c r="A69">
        <v>34.5</v>
      </c>
      <c r="B69">
        <v>0.75863036829999997</v>
      </c>
      <c r="C69">
        <f t="shared" si="6"/>
        <v>0</v>
      </c>
      <c r="D69">
        <f t="shared" si="7"/>
        <v>0</v>
      </c>
      <c r="E69">
        <f t="shared" si="8"/>
        <v>0</v>
      </c>
      <c r="F69">
        <f t="shared" si="9"/>
        <v>10</v>
      </c>
      <c r="G69">
        <f t="shared" si="10"/>
        <v>0</v>
      </c>
      <c r="H69">
        <f t="shared" si="11"/>
        <v>10</v>
      </c>
    </row>
    <row r="70" spans="1:8">
      <c r="A70">
        <v>35</v>
      </c>
      <c r="B70">
        <v>0.76156383999999999</v>
      </c>
      <c r="C70">
        <f t="shared" si="6"/>
        <v>0</v>
      </c>
      <c r="D70">
        <f t="shared" si="7"/>
        <v>0</v>
      </c>
      <c r="E70">
        <f t="shared" si="8"/>
        <v>0</v>
      </c>
      <c r="F70">
        <f t="shared" si="9"/>
        <v>10</v>
      </c>
      <c r="G70">
        <f t="shared" si="10"/>
        <v>0</v>
      </c>
      <c r="H70">
        <f t="shared" si="11"/>
        <v>10</v>
      </c>
    </row>
    <row r="71" spans="1:8">
      <c r="A71">
        <v>35.5</v>
      </c>
      <c r="B71">
        <v>0.76448606470000002</v>
      </c>
      <c r="C71">
        <f t="shared" si="6"/>
        <v>0</v>
      </c>
      <c r="D71">
        <f t="shared" si="7"/>
        <v>0</v>
      </c>
      <c r="E71">
        <f t="shared" si="8"/>
        <v>0</v>
      </c>
      <c r="F71">
        <f t="shared" si="9"/>
        <v>10</v>
      </c>
      <c r="G71">
        <f t="shared" si="10"/>
        <v>0</v>
      </c>
      <c r="H71">
        <f t="shared" si="11"/>
        <v>10</v>
      </c>
    </row>
    <row r="72" spans="1:8">
      <c r="A72">
        <v>36</v>
      </c>
      <c r="B72">
        <v>0.76739716999999996</v>
      </c>
      <c r="C72">
        <f t="shared" si="6"/>
        <v>0</v>
      </c>
      <c r="D72">
        <f t="shared" si="7"/>
        <v>0</v>
      </c>
      <c r="E72">
        <f t="shared" si="8"/>
        <v>0</v>
      </c>
      <c r="F72">
        <f t="shared" si="9"/>
        <v>10</v>
      </c>
      <c r="G72">
        <f t="shared" si="10"/>
        <v>0</v>
      </c>
      <c r="H72">
        <f t="shared" si="11"/>
        <v>10</v>
      </c>
    </row>
    <row r="73" spans="1:8">
      <c r="A73">
        <v>36.5</v>
      </c>
      <c r="B73">
        <v>0.7702972656</v>
      </c>
      <c r="C73">
        <f t="shared" si="6"/>
        <v>0</v>
      </c>
      <c r="D73">
        <f t="shared" si="7"/>
        <v>0</v>
      </c>
      <c r="E73">
        <f t="shared" si="8"/>
        <v>0</v>
      </c>
      <c r="F73">
        <f t="shared" si="9"/>
        <v>10</v>
      </c>
      <c r="G73">
        <f t="shared" si="10"/>
        <v>0</v>
      </c>
      <c r="H73">
        <f t="shared" si="11"/>
        <v>10</v>
      </c>
    </row>
    <row r="74" spans="1:8">
      <c r="A74">
        <v>37</v>
      </c>
      <c r="B74">
        <v>0.7731865</v>
      </c>
      <c r="C74">
        <f t="shared" si="6"/>
        <v>0</v>
      </c>
      <c r="D74">
        <f t="shared" si="7"/>
        <v>0</v>
      </c>
      <c r="E74">
        <f t="shared" si="8"/>
        <v>0</v>
      </c>
      <c r="F74">
        <f t="shared" si="9"/>
        <v>10</v>
      </c>
      <c r="G74">
        <f t="shared" si="10"/>
        <v>0</v>
      </c>
      <c r="H74">
        <f t="shared" si="11"/>
        <v>10</v>
      </c>
    </row>
    <row r="75" spans="1:8">
      <c r="A75">
        <v>37.5</v>
      </c>
      <c r="B75">
        <v>0.77606496160000005</v>
      </c>
      <c r="C75">
        <f t="shared" si="6"/>
        <v>0</v>
      </c>
      <c r="D75">
        <f t="shared" si="7"/>
        <v>0</v>
      </c>
      <c r="E75">
        <f t="shared" si="8"/>
        <v>0</v>
      </c>
      <c r="F75">
        <f t="shared" si="9"/>
        <v>10</v>
      </c>
      <c r="G75">
        <f t="shared" si="10"/>
        <v>0</v>
      </c>
      <c r="H75">
        <f t="shared" si="11"/>
        <v>10</v>
      </c>
    </row>
    <row r="76" spans="1:8">
      <c r="A76">
        <v>38</v>
      </c>
      <c r="B76">
        <v>0.77893274999999995</v>
      </c>
      <c r="C76">
        <f t="shared" si="6"/>
        <v>0</v>
      </c>
      <c r="D76">
        <f t="shared" si="7"/>
        <v>0</v>
      </c>
      <c r="E76">
        <f t="shared" si="8"/>
        <v>0</v>
      </c>
      <c r="F76">
        <f t="shared" si="9"/>
        <v>10</v>
      </c>
      <c r="G76">
        <f t="shared" si="10"/>
        <v>0</v>
      </c>
      <c r="H76">
        <f t="shared" si="11"/>
        <v>10</v>
      </c>
    </row>
    <row r="77" spans="1:8">
      <c r="A77">
        <v>38.5</v>
      </c>
      <c r="B77">
        <v>0.78179005479999997</v>
      </c>
      <c r="C77">
        <f t="shared" si="6"/>
        <v>0</v>
      </c>
      <c r="D77">
        <f t="shared" si="7"/>
        <v>0</v>
      </c>
      <c r="E77">
        <f t="shared" si="8"/>
        <v>0</v>
      </c>
      <c r="F77">
        <f t="shared" si="9"/>
        <v>10</v>
      </c>
      <c r="G77">
        <f t="shared" si="10"/>
        <v>0</v>
      </c>
      <c r="H77">
        <f t="shared" si="11"/>
        <v>10</v>
      </c>
    </row>
    <row r="78" spans="1:8">
      <c r="A78">
        <v>39</v>
      </c>
      <c r="B78">
        <v>0.78463700000000003</v>
      </c>
      <c r="C78">
        <f t="shared" si="6"/>
        <v>0</v>
      </c>
      <c r="D78">
        <f t="shared" si="7"/>
        <v>0</v>
      </c>
      <c r="E78">
        <f t="shared" si="8"/>
        <v>0</v>
      </c>
      <c r="F78">
        <f t="shared" si="9"/>
        <v>10</v>
      </c>
      <c r="G78">
        <f t="shared" si="10"/>
        <v>0</v>
      </c>
      <c r="H78">
        <f t="shared" si="11"/>
        <v>10</v>
      </c>
    </row>
    <row r="79" spans="1:8">
      <c r="A79">
        <v>39.5</v>
      </c>
      <c r="B79">
        <v>0.78747360749999995</v>
      </c>
      <c r="C79">
        <f t="shared" si="6"/>
        <v>0</v>
      </c>
      <c r="D79">
        <f t="shared" si="7"/>
        <v>0</v>
      </c>
      <c r="E79">
        <f t="shared" si="8"/>
        <v>0</v>
      </c>
      <c r="F79">
        <f t="shared" si="9"/>
        <v>10</v>
      </c>
      <c r="G79">
        <f t="shared" si="10"/>
        <v>0</v>
      </c>
      <c r="H79">
        <f t="shared" si="11"/>
        <v>10</v>
      </c>
    </row>
    <row r="80" spans="1:8">
      <c r="A80">
        <v>40</v>
      </c>
      <c r="B80">
        <v>0.7903</v>
      </c>
      <c r="C80">
        <f t="shared" si="6"/>
        <v>0</v>
      </c>
      <c r="D80">
        <f t="shared" si="7"/>
        <v>0</v>
      </c>
      <c r="E80">
        <f t="shared" si="8"/>
        <v>0</v>
      </c>
      <c r="F80">
        <f t="shared" si="9"/>
        <v>10</v>
      </c>
      <c r="G80">
        <f t="shared" si="10"/>
        <v>0</v>
      </c>
      <c r="H80">
        <f t="shared" si="11"/>
        <v>10</v>
      </c>
    </row>
    <row r="81" spans="1:8">
      <c r="A81">
        <v>40.5</v>
      </c>
      <c r="B81">
        <v>0.79280396799999997</v>
      </c>
      <c r="C81">
        <f t="shared" si="6"/>
        <v>0</v>
      </c>
      <c r="D81">
        <f t="shared" si="7"/>
        <v>0</v>
      </c>
      <c r="E81">
        <f t="shared" si="8"/>
        <v>0</v>
      </c>
      <c r="F81">
        <f t="shared" si="9"/>
        <v>10</v>
      </c>
      <c r="G81">
        <f t="shared" si="10"/>
        <v>0</v>
      </c>
      <c r="H81">
        <f t="shared" si="11"/>
        <v>10</v>
      </c>
    </row>
    <row r="82" spans="1:8">
      <c r="A82">
        <v>41</v>
      </c>
      <c r="B82">
        <v>0.79530000999999995</v>
      </c>
      <c r="C82">
        <f t="shared" si="6"/>
        <v>0</v>
      </c>
      <c r="D82">
        <f t="shared" si="7"/>
        <v>0</v>
      </c>
      <c r="E82">
        <f t="shared" si="8"/>
        <v>0</v>
      </c>
      <c r="F82">
        <f t="shared" si="9"/>
        <v>10</v>
      </c>
      <c r="G82">
        <f t="shared" si="10"/>
        <v>0</v>
      </c>
      <c r="H82">
        <f t="shared" si="11"/>
        <v>10</v>
      </c>
    </row>
    <row r="83" spans="1:8">
      <c r="A83">
        <v>41.5</v>
      </c>
      <c r="B83">
        <v>0.79780001499999997</v>
      </c>
      <c r="C83">
        <f t="shared" si="6"/>
        <v>0</v>
      </c>
      <c r="D83">
        <f t="shared" si="7"/>
        <v>0</v>
      </c>
      <c r="E83">
        <f t="shared" si="8"/>
        <v>0</v>
      </c>
      <c r="F83">
        <f t="shared" si="9"/>
        <v>10</v>
      </c>
      <c r="G83">
        <f t="shared" si="10"/>
        <v>0</v>
      </c>
      <c r="H83">
        <f t="shared" si="11"/>
        <v>10</v>
      </c>
    </row>
    <row r="84" spans="1:8">
      <c r="A84">
        <v>42</v>
      </c>
      <c r="B84">
        <v>0.80030000000000001</v>
      </c>
      <c r="C84">
        <f t="shared" si="6"/>
        <v>0</v>
      </c>
      <c r="D84">
        <f t="shared" si="7"/>
        <v>0</v>
      </c>
      <c r="E84">
        <f t="shared" si="8"/>
        <v>0</v>
      </c>
      <c r="F84">
        <f t="shared" si="9"/>
        <v>10</v>
      </c>
      <c r="G84">
        <f t="shared" si="10"/>
        <v>0</v>
      </c>
      <c r="H84">
        <f t="shared" si="11"/>
        <v>10</v>
      </c>
    </row>
    <row r="85" spans="1:8">
      <c r="A85">
        <v>42.5</v>
      </c>
      <c r="B85">
        <v>0.80279999499999999</v>
      </c>
      <c r="C85">
        <f t="shared" si="6"/>
        <v>0</v>
      </c>
      <c r="D85">
        <f t="shared" si="7"/>
        <v>0</v>
      </c>
      <c r="E85">
        <f t="shared" si="8"/>
        <v>0</v>
      </c>
      <c r="F85">
        <f t="shared" si="9"/>
        <v>10</v>
      </c>
      <c r="G85">
        <f t="shared" si="10"/>
        <v>0</v>
      </c>
      <c r="H85">
        <f t="shared" si="11"/>
        <v>10</v>
      </c>
    </row>
    <row r="86" spans="1:8">
      <c r="A86">
        <v>43</v>
      </c>
      <c r="B86">
        <v>0.80530000000000002</v>
      </c>
      <c r="C86">
        <f t="shared" si="6"/>
        <v>0</v>
      </c>
      <c r="D86">
        <f t="shared" si="7"/>
        <v>0</v>
      </c>
      <c r="E86">
        <f t="shared" si="8"/>
        <v>0</v>
      </c>
      <c r="F86">
        <f t="shared" si="9"/>
        <v>10</v>
      </c>
      <c r="G86">
        <f t="shared" si="10"/>
        <v>0</v>
      </c>
      <c r="H86">
        <f t="shared" si="11"/>
        <v>10</v>
      </c>
    </row>
    <row r="87" spans="1:8">
      <c r="A87">
        <v>43.5</v>
      </c>
      <c r="B87">
        <v>0.80779999999999996</v>
      </c>
      <c r="C87">
        <f t="shared" si="6"/>
        <v>0</v>
      </c>
      <c r="D87">
        <f t="shared" si="7"/>
        <v>0</v>
      </c>
      <c r="E87">
        <f t="shared" si="8"/>
        <v>0</v>
      </c>
      <c r="F87">
        <f t="shared" si="9"/>
        <v>10</v>
      </c>
      <c r="G87">
        <f t="shared" si="10"/>
        <v>0</v>
      </c>
      <c r="H87">
        <f t="shared" si="11"/>
        <v>10</v>
      </c>
    </row>
    <row r="88" spans="1:8">
      <c r="A88">
        <v>44</v>
      </c>
      <c r="B88">
        <v>0.81029998999999997</v>
      </c>
      <c r="C88">
        <f t="shared" si="6"/>
        <v>0</v>
      </c>
      <c r="D88">
        <f t="shared" si="7"/>
        <v>0</v>
      </c>
      <c r="E88">
        <f t="shared" si="8"/>
        <v>0</v>
      </c>
      <c r="F88">
        <f t="shared" si="9"/>
        <v>10</v>
      </c>
      <c r="G88">
        <f t="shared" si="10"/>
        <v>0</v>
      </c>
      <c r="H88">
        <f t="shared" si="11"/>
        <v>10</v>
      </c>
    </row>
    <row r="89" spans="1:8">
      <c r="A89">
        <v>44.5</v>
      </c>
      <c r="B89">
        <v>0.81279998499999995</v>
      </c>
      <c r="C89">
        <f t="shared" si="6"/>
        <v>0</v>
      </c>
      <c r="D89">
        <f t="shared" si="7"/>
        <v>0</v>
      </c>
      <c r="E89">
        <f t="shared" si="8"/>
        <v>0</v>
      </c>
      <c r="F89">
        <f t="shared" si="9"/>
        <v>10</v>
      </c>
      <c r="G89">
        <f t="shared" si="10"/>
        <v>0</v>
      </c>
      <c r="H89">
        <f t="shared" si="11"/>
        <v>10</v>
      </c>
    </row>
    <row r="90" spans="1:8">
      <c r="A90">
        <v>45</v>
      </c>
      <c r="B90">
        <v>0.81529998999999997</v>
      </c>
      <c r="C90">
        <f t="shared" si="6"/>
        <v>0</v>
      </c>
      <c r="D90">
        <f t="shared" si="7"/>
        <v>0</v>
      </c>
      <c r="E90">
        <f t="shared" si="8"/>
        <v>0</v>
      </c>
      <c r="F90">
        <f t="shared" si="9"/>
        <v>10</v>
      </c>
      <c r="G90">
        <f t="shared" si="10"/>
        <v>0</v>
      </c>
      <c r="H90">
        <f t="shared" si="11"/>
        <v>10</v>
      </c>
    </row>
    <row r="91" spans="1:8">
      <c r="A91">
        <v>45.5</v>
      </c>
      <c r="B91">
        <v>0.81779999000000003</v>
      </c>
      <c r="C91">
        <f t="shared" si="6"/>
        <v>0</v>
      </c>
      <c r="D91">
        <f t="shared" si="7"/>
        <v>0</v>
      </c>
      <c r="E91">
        <f t="shared" si="8"/>
        <v>0</v>
      </c>
      <c r="F91">
        <f t="shared" si="9"/>
        <v>10</v>
      </c>
      <c r="G91">
        <f t="shared" si="10"/>
        <v>0</v>
      </c>
      <c r="H91">
        <f t="shared" si="11"/>
        <v>10</v>
      </c>
    </row>
    <row r="92" spans="1:8">
      <c r="A92">
        <v>46</v>
      </c>
      <c r="B92">
        <v>0.82029998999999998</v>
      </c>
      <c r="C92">
        <f t="shared" si="6"/>
        <v>0</v>
      </c>
      <c r="D92">
        <f t="shared" si="7"/>
        <v>0</v>
      </c>
      <c r="E92">
        <f t="shared" si="8"/>
        <v>0</v>
      </c>
      <c r="F92">
        <f t="shared" si="9"/>
        <v>10</v>
      </c>
      <c r="G92">
        <f t="shared" si="10"/>
        <v>0</v>
      </c>
      <c r="H92">
        <f t="shared" si="11"/>
        <v>10</v>
      </c>
    </row>
    <row r="93" spans="1:8">
      <c r="A93">
        <v>46.5</v>
      </c>
      <c r="B93">
        <v>0.82279999000000004</v>
      </c>
      <c r="C93">
        <f t="shared" si="6"/>
        <v>0</v>
      </c>
      <c r="D93">
        <f t="shared" si="7"/>
        <v>0</v>
      </c>
      <c r="E93">
        <f t="shared" si="8"/>
        <v>0</v>
      </c>
      <c r="F93">
        <f t="shared" si="9"/>
        <v>10</v>
      </c>
      <c r="G93">
        <f t="shared" si="10"/>
        <v>0</v>
      </c>
      <c r="H93">
        <f t="shared" si="11"/>
        <v>10</v>
      </c>
    </row>
    <row r="94" spans="1:8">
      <c r="A94">
        <v>47</v>
      </c>
      <c r="B94">
        <v>0.82529998999999998</v>
      </c>
      <c r="C94">
        <f t="shared" si="6"/>
        <v>0</v>
      </c>
      <c r="D94">
        <f t="shared" si="7"/>
        <v>0</v>
      </c>
      <c r="E94">
        <f t="shared" si="8"/>
        <v>0</v>
      </c>
      <c r="F94">
        <f t="shared" si="9"/>
        <v>10</v>
      </c>
      <c r="G94">
        <f t="shared" si="10"/>
        <v>0</v>
      </c>
      <c r="H94">
        <f t="shared" si="11"/>
        <v>10</v>
      </c>
    </row>
    <row r="95" spans="1:8">
      <c r="A95">
        <v>47.5</v>
      </c>
      <c r="B95">
        <v>0.82779999000000004</v>
      </c>
      <c r="C95">
        <f t="shared" si="6"/>
        <v>0</v>
      </c>
      <c r="D95">
        <f t="shared" si="7"/>
        <v>0</v>
      </c>
      <c r="E95">
        <f t="shared" si="8"/>
        <v>0</v>
      </c>
      <c r="F95">
        <f t="shared" si="9"/>
        <v>10</v>
      </c>
      <c r="G95">
        <f t="shared" si="10"/>
        <v>0</v>
      </c>
      <c r="H95">
        <f t="shared" si="11"/>
        <v>10</v>
      </c>
    </row>
    <row r="96" spans="1:8">
      <c r="A96">
        <v>48</v>
      </c>
      <c r="B96">
        <v>0.83029998999999999</v>
      </c>
      <c r="C96">
        <f t="shared" si="6"/>
        <v>0</v>
      </c>
      <c r="D96">
        <f t="shared" si="7"/>
        <v>0</v>
      </c>
      <c r="E96">
        <f t="shared" si="8"/>
        <v>0</v>
      </c>
      <c r="F96">
        <f t="shared" si="9"/>
        <v>10</v>
      </c>
      <c r="G96">
        <f t="shared" si="10"/>
        <v>0</v>
      </c>
      <c r="H96">
        <f t="shared" si="11"/>
        <v>10</v>
      </c>
    </row>
    <row r="97" spans="1:8">
      <c r="A97">
        <v>48.5</v>
      </c>
      <c r="B97">
        <v>0.83279999000000005</v>
      </c>
      <c r="C97">
        <f t="shared" si="6"/>
        <v>0</v>
      </c>
      <c r="D97">
        <f t="shared" si="7"/>
        <v>0</v>
      </c>
      <c r="E97">
        <f t="shared" si="8"/>
        <v>0</v>
      </c>
      <c r="F97">
        <f t="shared" si="9"/>
        <v>10</v>
      </c>
      <c r="G97">
        <f t="shared" si="10"/>
        <v>0</v>
      </c>
      <c r="H97">
        <f t="shared" si="11"/>
        <v>10</v>
      </c>
    </row>
    <row r="98" spans="1:8">
      <c r="A98">
        <v>49</v>
      </c>
      <c r="B98">
        <v>0.83529998999999999</v>
      </c>
      <c r="C98">
        <f t="shared" si="6"/>
        <v>0</v>
      </c>
      <c r="D98">
        <f t="shared" si="7"/>
        <v>0</v>
      </c>
      <c r="E98">
        <f t="shared" si="8"/>
        <v>0</v>
      </c>
      <c r="F98">
        <f t="shared" si="9"/>
        <v>10</v>
      </c>
      <c r="G98">
        <f t="shared" si="10"/>
        <v>0</v>
      </c>
      <c r="H98">
        <f t="shared" si="11"/>
        <v>10</v>
      </c>
    </row>
    <row r="99" spans="1:8">
      <c r="A99">
        <v>49.5</v>
      </c>
      <c r="B99">
        <v>0.83779999000000005</v>
      </c>
      <c r="C99">
        <f t="shared" si="6"/>
        <v>0</v>
      </c>
      <c r="D99">
        <f t="shared" si="7"/>
        <v>0</v>
      </c>
      <c r="E99">
        <f t="shared" si="8"/>
        <v>0</v>
      </c>
      <c r="F99">
        <f t="shared" si="9"/>
        <v>10</v>
      </c>
      <c r="G99">
        <f t="shared" si="10"/>
        <v>0</v>
      </c>
      <c r="H99">
        <f t="shared" si="11"/>
        <v>10</v>
      </c>
    </row>
    <row r="100" spans="1:8">
      <c r="A100">
        <v>50</v>
      </c>
      <c r="B100">
        <v>0.84029999</v>
      </c>
      <c r="C100">
        <f t="shared" si="6"/>
        <v>0</v>
      </c>
      <c r="D100">
        <f t="shared" si="7"/>
        <v>0</v>
      </c>
      <c r="E100">
        <f t="shared" si="8"/>
        <v>0</v>
      </c>
      <c r="F100">
        <f t="shared" si="9"/>
        <v>10</v>
      </c>
      <c r="G100">
        <f t="shared" si="10"/>
        <v>0</v>
      </c>
      <c r="H100">
        <f t="shared" si="11"/>
        <v>10</v>
      </c>
    </row>
    <row r="101" spans="1:8">
      <c r="A101">
        <v>50.5</v>
      </c>
      <c r="B101">
        <v>0.84279999000000005</v>
      </c>
      <c r="C101">
        <f t="shared" si="6"/>
        <v>0</v>
      </c>
      <c r="D101">
        <f t="shared" si="7"/>
        <v>0</v>
      </c>
      <c r="E101">
        <f t="shared" si="8"/>
        <v>0</v>
      </c>
      <c r="F101">
        <f t="shared" si="9"/>
        <v>10</v>
      </c>
      <c r="G101">
        <f t="shared" si="10"/>
        <v>0</v>
      </c>
      <c r="H101">
        <f t="shared" si="11"/>
        <v>10</v>
      </c>
    </row>
    <row r="102" spans="1:8">
      <c r="A102">
        <v>51</v>
      </c>
      <c r="B102">
        <v>0.84529999</v>
      </c>
      <c r="C102">
        <f t="shared" si="6"/>
        <v>0</v>
      </c>
      <c r="D102">
        <f t="shared" si="7"/>
        <v>0</v>
      </c>
      <c r="E102">
        <f t="shared" si="8"/>
        <v>0</v>
      </c>
      <c r="F102">
        <f t="shared" si="9"/>
        <v>10</v>
      </c>
      <c r="G102">
        <f t="shared" si="10"/>
        <v>0</v>
      </c>
      <c r="H102">
        <f t="shared" si="11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Matchup1</vt:lpstr>
      <vt:lpstr>Pokemon1</vt:lpstr>
      <vt:lpstr>Pokemon2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Mitchell, Colleen C</dc:creator>
  <cp:lastModifiedBy>Kitrick</cp:lastModifiedBy>
  <dcterms:created xsi:type="dcterms:W3CDTF">2021-04-07T13:25:52Z</dcterms:created>
  <dcterms:modified xsi:type="dcterms:W3CDTF">2024-04-18T15:07:08Z</dcterms:modified>
</cp:coreProperties>
</file>